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fin\личные папки\БЮДЖЕТ\Исполнение бюджета\ИСПОЛНЕНИЕ БЮДЖЕТА 2017г\Исполнение 2017 год\В СОВЕТ исп 2017 год\"/>
    </mc:Choice>
  </mc:AlternateContent>
  <bookViews>
    <workbookView xWindow="510" yWindow="585" windowWidth="15015" windowHeight="6090"/>
  </bookViews>
  <sheets>
    <sheet name="Все года" sheetId="1" r:id="rId1"/>
  </sheets>
  <definedNames>
    <definedName name="_xlnm.Print_Titles" localSheetId="0">'Все года'!$9:$9</definedName>
  </definedNames>
  <calcPr calcId="152511"/>
</workbook>
</file>

<file path=xl/calcChain.xml><?xml version="1.0" encoding="utf-8"?>
<calcChain xmlns="http://schemas.openxmlformats.org/spreadsheetml/2006/main">
  <c r="D393" i="1" l="1"/>
  <c r="D392" i="1" s="1"/>
  <c r="D397" i="1"/>
  <c r="D399" i="1"/>
  <c r="D403" i="1"/>
  <c r="D405" i="1"/>
  <c r="D407" i="1"/>
  <c r="D411" i="1"/>
  <c r="D415" i="1"/>
  <c r="D420" i="1"/>
  <c r="D424" i="1"/>
  <c r="D426" i="1"/>
  <c r="D428" i="1"/>
  <c r="D430" i="1"/>
  <c r="D432" i="1"/>
  <c r="D434" i="1"/>
  <c r="D436" i="1"/>
  <c r="D438" i="1"/>
  <c r="D442" i="1"/>
  <c r="D444" i="1"/>
  <c r="D447" i="1"/>
  <c r="D390" i="1"/>
  <c r="D389" i="1" s="1"/>
  <c r="D388" i="1" s="1"/>
  <c r="D387" i="1" s="1"/>
  <c r="D375" i="1"/>
  <c r="D374" i="1" s="1"/>
  <c r="D373" i="1" s="1"/>
  <c r="D379" i="1"/>
  <c r="D383" i="1"/>
  <c r="D382" i="1" s="1"/>
  <c r="D381" i="1" s="1"/>
  <c r="D359" i="1"/>
  <c r="D358" i="1" s="1"/>
  <c r="D357" i="1" s="1"/>
  <c r="D360" i="1"/>
  <c r="D365" i="1"/>
  <c r="D364" i="1" s="1"/>
  <c r="D370" i="1"/>
  <c r="D369" i="1" s="1"/>
  <c r="D368" i="1" s="1"/>
  <c r="D372" i="1" l="1"/>
  <c r="D330" i="1"/>
  <c r="D334" i="1"/>
  <c r="D329" i="1" s="1"/>
  <c r="D328" i="1" s="1"/>
  <c r="D337" i="1"/>
  <c r="D342" i="1"/>
  <c r="D341" i="1" s="1"/>
  <c r="D340" i="1" s="1"/>
  <c r="D344" i="1"/>
  <c r="D348" i="1"/>
  <c r="D347" i="1" s="1"/>
  <c r="D346" i="1" s="1"/>
  <c r="D353" i="1"/>
  <c r="D354" i="1"/>
  <c r="D355" i="1"/>
  <c r="D308" i="1"/>
  <c r="D310" i="1"/>
  <c r="D307" i="1" s="1"/>
  <c r="D306" i="1" s="1"/>
  <c r="D305" i="1" s="1"/>
  <c r="D314" i="1"/>
  <c r="D317" i="1"/>
  <c r="D313" i="1" s="1"/>
  <c r="D312" i="1" s="1"/>
  <c r="D319" i="1"/>
  <c r="D320" i="1"/>
  <c r="D321" i="1"/>
  <c r="D324" i="1"/>
  <c r="D323" i="1" s="1"/>
  <c r="D325" i="1"/>
  <c r="D294" i="1"/>
  <c r="D293" i="1" s="1"/>
  <c r="D292" i="1" s="1"/>
  <c r="D295" i="1"/>
  <c r="D297" i="1"/>
  <c r="D300" i="1"/>
  <c r="D299" i="1" s="1"/>
  <c r="D301" i="1"/>
  <c r="D276" i="1"/>
  <c r="D277" i="1"/>
  <c r="D279" i="1"/>
  <c r="D282" i="1"/>
  <c r="D281" i="1" s="1"/>
  <c r="D284" i="1"/>
  <c r="D288" i="1"/>
  <c r="D287" i="1" s="1"/>
  <c r="D286" i="1" s="1"/>
  <c r="D290" i="1"/>
  <c r="D251" i="1"/>
  <c r="D250" i="1" s="1"/>
  <c r="D249" i="1" s="1"/>
  <c r="D252" i="1"/>
  <c r="D254" i="1"/>
  <c r="D256" i="1"/>
  <c r="D258" i="1"/>
  <c r="D260" i="1"/>
  <c r="D262" i="1"/>
  <c r="D266" i="1"/>
  <c r="D265" i="1" s="1"/>
  <c r="D264" i="1" s="1"/>
  <c r="D268" i="1"/>
  <c r="D272" i="1"/>
  <c r="D271" i="1" s="1"/>
  <c r="D270" i="1" s="1"/>
  <c r="D226" i="1"/>
  <c r="D229" i="1"/>
  <c r="D228" i="1" s="1"/>
  <c r="D231" i="1"/>
  <c r="D233" i="1"/>
  <c r="D236" i="1"/>
  <c r="D235" i="1" s="1"/>
  <c r="D240" i="1"/>
  <c r="D241" i="1"/>
  <c r="D243" i="1"/>
  <c r="D247" i="1"/>
  <c r="D155" i="1"/>
  <c r="D154" i="1" s="1"/>
  <c r="D159" i="1"/>
  <c r="D161" i="1"/>
  <c r="D163" i="1"/>
  <c r="D165" i="1"/>
  <c r="D158" i="1" s="1"/>
  <c r="D171" i="1"/>
  <c r="D170" i="1" s="1"/>
  <c r="D173" i="1"/>
  <c r="D175" i="1"/>
  <c r="D176" i="1"/>
  <c r="D178" i="1"/>
  <c r="D180" i="1"/>
  <c r="D182" i="1"/>
  <c r="D183" i="1"/>
  <c r="D188" i="1"/>
  <c r="D187" i="1" s="1"/>
  <c r="D186" i="1" s="1"/>
  <c r="D191" i="1"/>
  <c r="D190" i="1" s="1"/>
  <c r="D193" i="1"/>
  <c r="D195" i="1"/>
  <c r="D200" i="1"/>
  <c r="D199" i="1" s="1"/>
  <c r="D198" i="1" s="1"/>
  <c r="D203" i="1"/>
  <c r="D206" i="1"/>
  <c r="D210" i="1"/>
  <c r="D209" i="1" s="1"/>
  <c r="D208" i="1" s="1"/>
  <c r="D213" i="1"/>
  <c r="D216" i="1"/>
  <c r="D220" i="1"/>
  <c r="D223" i="1"/>
  <c r="D327" i="1" l="1"/>
  <c r="D153" i="1"/>
  <c r="D152" i="1" s="1"/>
  <c r="D275" i="1"/>
  <c r="D274" i="1" s="1"/>
  <c r="D108" i="1"/>
  <c r="D107" i="1" s="1"/>
  <c r="D109" i="1"/>
  <c r="D111" i="1"/>
  <c r="D112" i="1"/>
  <c r="D114" i="1"/>
  <c r="D118" i="1"/>
  <c r="D117" i="1" s="1"/>
  <c r="D122" i="1"/>
  <c r="D124" i="1"/>
  <c r="D121" i="1" s="1"/>
  <c r="D120" i="1" s="1"/>
  <c r="D128" i="1"/>
  <c r="D132" i="1"/>
  <c r="D136" i="1"/>
  <c r="D135" i="1" s="1"/>
  <c r="D140" i="1"/>
  <c r="D144" i="1"/>
  <c r="D148" i="1"/>
  <c r="D81" i="1"/>
  <c r="D84" i="1"/>
  <c r="D80" i="1" s="1"/>
  <c r="D79" i="1" s="1"/>
  <c r="D78" i="1" s="1"/>
  <c r="D87" i="1"/>
  <c r="D86" i="1" s="1"/>
  <c r="D91" i="1"/>
  <c r="D93" i="1"/>
  <c r="D97" i="1"/>
  <c r="D99" i="1"/>
  <c r="D96" i="1" s="1"/>
  <c r="D95" i="1" s="1"/>
  <c r="D102" i="1"/>
  <c r="D62" i="1"/>
  <c r="D61" i="1" s="1"/>
  <c r="D63" i="1"/>
  <c r="D67" i="1"/>
  <c r="D66" i="1" s="1"/>
  <c r="D65" i="1" s="1"/>
  <c r="D70" i="1"/>
  <c r="D69" i="1" s="1"/>
  <c r="D71" i="1"/>
  <c r="D75" i="1"/>
  <c r="D76" i="1"/>
  <c r="D57" i="1"/>
  <c r="D55" i="1"/>
  <c r="D44" i="1"/>
  <c r="D43" i="1" s="1"/>
  <c r="D42" i="1" s="1"/>
  <c r="D41" i="1" s="1"/>
  <c r="D46" i="1"/>
  <c r="D50" i="1"/>
  <c r="D49" i="1" s="1"/>
  <c r="D48" i="1" s="1"/>
  <c r="D35" i="1"/>
  <c r="D34" i="1" s="1"/>
  <c r="D33" i="1" s="1"/>
  <c r="D39" i="1"/>
  <c r="D38" i="1" s="1"/>
  <c r="D37" i="1" s="1"/>
  <c r="D13" i="1"/>
  <c r="D12" i="1" s="1"/>
  <c r="D11" i="1" s="1"/>
  <c r="D10" i="1" s="1"/>
  <c r="D19" i="1"/>
  <c r="D26" i="1"/>
  <c r="D106" i="1" l="1"/>
  <c r="D60" i="1"/>
  <c r="D32" i="1"/>
  <c r="D450" i="1" s="1"/>
  <c r="D54" i="1"/>
  <c r="D53" i="1" s="1"/>
  <c r="D52" i="1" s="1"/>
</calcChain>
</file>

<file path=xl/sharedStrings.xml><?xml version="1.0" encoding="utf-8"?>
<sst xmlns="http://schemas.openxmlformats.org/spreadsheetml/2006/main" count="1089" uniqueCount="642">
  <si>
    <t>Наименование</t>
  </si>
  <si>
    <t>ЦСР</t>
  </si>
  <si>
    <t>ВР</t>
  </si>
  <si>
    <t>Муниципальная программа "Создание условий для развития малого и среднего бизнеса в г. Белогорске на 2015-2020 годы"</t>
  </si>
  <si>
    <t>01 0 00 00000</t>
  </si>
  <si>
    <t>Подпрограмма "Развитие субъектов малого и среднего бизнеса"</t>
  </si>
  <si>
    <t>01 1 00 00000</t>
  </si>
  <si>
    <t>Основное мероприятие "Организация и проведение мероприятий по реализации подпрограммы"</t>
  </si>
  <si>
    <t>01 1 01 00000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</si>
  <si>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</t>
  </si>
  <si>
    <t>01 1 01 10010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</si>
  <si>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 (Иные закупки товаров, работ и услуг для обеспечения государственных (муниципальных) нужд)</t>
  </si>
  <si>
    <t>240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</si>
  <si>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</t>
  </si>
  <si>
    <t>01 1 01 10020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</si>
  <si>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 (Иные закупки товаров, работ и услуг для обеспечения государственных (муниципальных) нужд)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</si>
  <si>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</t>
  </si>
  <si>
    <t>01 1 01 10030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</si>
  <si>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 (Иные закупки товаров, работ и услуг для обеспечения государственных (муниципальных) нужд)</t>
  </si>
  <si>
    <t>Основное мероприятие "Финансовая поддержка субъектов малого и среднего предпринимательства"</t>
  </si>
  <si>
    <t>01 1 02 00000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</si>
  <si>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</si>
  <si>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>01 1 02 10040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</si>
  <si>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</si>
  <si>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810</t>
  </si>
  <si>
    <t>Предоставление субсидии начинающим субъектам малого и среднего предпринимательства на создание собственного бизнеса</t>
  </si>
  <si>
    <t>01 1 02 10050</t>
  </si>
  <si>
    <t>Предоставление субсидии начинающим субъектам малого и среднего предпринимательства на создание собственного бизнеса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</si>
  <si>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</t>
  </si>
  <si>
    <t>01 1 02 10060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</si>
  <si>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</si>
  <si>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выполнения работ, оказания услуг в сфере благоустройства</t>
  </si>
  <si>
    <t>01 1 02 10070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</si>
  <si>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выполнения работ, оказания услуг в сфере благоустройства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</si>
  <si>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</t>
  </si>
  <si>
    <t>01 1 02 10080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</si>
  <si>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</si>
  <si>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</t>
  </si>
  <si>
    <t>01 1 02 10090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</si>
  <si>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</si>
  <si>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</si>
  <si>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02 0 00 00000</t>
  </si>
  <si>
    <t>Подпрограмма "Поддержка малых форм хозяйствования"</t>
  </si>
  <si>
    <t>02 1 00 00000</t>
  </si>
  <si>
    <t>Основное мероприятие "Финансовая поддержка граждан, ведущих личное подсобное хозяйство"</t>
  </si>
  <si>
    <t>02 1 01 00000</t>
  </si>
  <si>
    <t>Предоставление субсидий на развитие сельскохозяйственной деятельности</t>
  </si>
  <si>
    <t>02 1 01 20010</t>
  </si>
  <si>
    <t>Предоставление субсидий на развитие сельскохозяйственной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</si>
  <si>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"Социально-экономическое развитие с. Низинное"</t>
  </si>
  <si>
    <t>02 2 00 00000</t>
  </si>
  <si>
    <t>Основное мероприятие "Мероприятия в сфере развития физической культуры и спорта с. Низинное"</t>
  </si>
  <si>
    <t>02 2 01 00000</t>
  </si>
  <si>
    <t>Развитие, обеспечение деятельности инфраструктуры спортивных объектов</t>
  </si>
  <si>
    <t>02 2 01 20060</t>
  </si>
  <si>
    <t>Развитие, обеспечение деятельности инфраструктуры спортивных объектов (Субсидии автономным учреждениям)</t>
  </si>
  <si>
    <t>620</t>
  </si>
  <si>
    <t>Муниципальная программа "Обеспечение безопасности населения г. Белогорска на 2015-2020 годы"</t>
  </si>
  <si>
    <t>03 0 00 00000</t>
  </si>
  <si>
    <t>Подпрограмма "Безопасный город"</t>
  </si>
  <si>
    <t>03 1 00 00000</t>
  </si>
  <si>
    <t>03 1 01 00000</t>
  </si>
  <si>
    <t>Создание добровольных народных дружин</t>
  </si>
  <si>
    <t>03 1 01 03010</t>
  </si>
  <si>
    <t>Создание добровольных народных дружин (Иные закупки товаров, работ и услуг для обеспечения государственных (муниципальных) нужд)</t>
  </si>
  <si>
    <t>Развитие аппаратно-программного комплекса "Безопасный город"</t>
  </si>
  <si>
    <t>03 1 01 S1590</t>
  </si>
  <si>
    <t>Развитие аппаратно-программного комплекса "Безопасный город" (Иные закупки товаров, работ и услуг для обеспечения государственных (муниципальных) нужд)</t>
  </si>
  <si>
    <t>Подпрограмма "Профилактика наркомании, алкоголизма и табакокурения"</t>
  </si>
  <si>
    <t>03 2 00 00000</t>
  </si>
  <si>
    <t>03 2 01 00000</t>
  </si>
  <si>
    <t>Антинаркотическая пропаганда и популяризация здорового образа жизни</t>
  </si>
  <si>
    <t>03 2 01 03050</t>
  </si>
  <si>
    <t>Антинаркотическая пропаганда и популяризация здорового образа жизни (Иные закупки товаров, работ и услуг для обеспечения государственных (муниципальных) нужд)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</si>
  <si>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</si>
  <si>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04 0 00 00000</t>
  </si>
  <si>
    <t>Подпрограмма "Реабилитация и обеспечение жизнедеятельности инвалидов"</t>
  </si>
  <si>
    <t>04 1 00 00000</t>
  </si>
  <si>
    <t>Основное мероприятие "Проведение мероприятий по обеспечению беспрепятственного доступа инвалидов"</t>
  </si>
  <si>
    <t>04 1 01 00000</t>
  </si>
  <si>
    <t>Адаптация объектов социальной инфраструктуры и услуг с учетом нужд и потребностей инвалидов и других маломобильных групп населения</t>
  </si>
  <si>
    <t>04 1 01 40010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</si>
  <si>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автономным учреждениям)</t>
  </si>
  <si>
    <t>Расходы на мероприятия государственной программы Российской Федерации "Доступная среда" на 2011-2020 годы</t>
  </si>
  <si>
    <t>04 1 01 L0270</t>
  </si>
  <si>
    <t>Расходы на мероприятия государственной программы Российской Федерации "Доступная среда" на 2011-2020 годы (Субсидии бюджетным учреждениям)</t>
  </si>
  <si>
    <t>610</t>
  </si>
  <si>
    <t>Расходы на мероприятия государственной программы Российской Федерации "Доступная среда" на 2011-2020 годы (Субсидии автономным учреждениям)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</si>
  <si>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</si>
  <si>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05 0 00 00000</t>
  </si>
  <si>
    <t>Подпрограмма "Обеспечение мер пожарной безопасности в границах муниципального образования город Белогорск"</t>
  </si>
  <si>
    <t>05 2 00 00000</t>
  </si>
  <si>
    <t>05 2 01 00000</t>
  </si>
  <si>
    <t>Мероприятия по предупреждению распространения пожаров в границах муниципального образования</t>
  </si>
  <si>
    <t>05 2 01 05020</t>
  </si>
  <si>
    <t>Мероприятия по предупреждению распространения пожаров в границах муниципального образования (Иные закупки товаров, работ и услуг для обеспечения государственных (муниципальных) нужд)</t>
  </si>
  <si>
    <t>Подпрограмма "Профилактика терроризма и экстремизма"</t>
  </si>
  <si>
    <t>05 3 00 00000</t>
  </si>
  <si>
    <t>Основное мероприятие "Обеспечение антитеррористической защищенности образовательных организаций города"</t>
  </si>
  <si>
    <t>05 3 01 00000</t>
  </si>
  <si>
    <t>Мероприятия по профилактике терроризма и экстремизма</t>
  </si>
  <si>
    <t>05 3 01 05040</t>
  </si>
  <si>
    <t>Мероприятия по профилактике терроризма и экстремизма (Иные закупки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</si>
  <si>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программы"</t>
  </si>
  <si>
    <t>05 4 00 00000</t>
  </si>
  <si>
    <t>Основное мероприятие "Обеспечение реализации подпрограммы"</t>
  </si>
  <si>
    <t>05 4 01 00000</t>
  </si>
  <si>
    <t>Расходы на обеспечение деятельности (оказание услуг, выполнение работ) муниципальных учреждений</t>
  </si>
  <si>
    <t>05 4 01 11110</t>
  </si>
  <si>
    <t>Расходы на обеспечение деятельности (оказание услуг, выполнение работ) муниципальных учреждений (Расходы на выплаты персоналу казенных учреждений)</t>
  </si>
  <si>
    <t>110</t>
  </si>
  <si>
    <t>Расходы на обеспечение деятельности (оказание услуг, выполнение работ)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</si>
  <si>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услуг, выполнение работ) муниципальных учреждений (Уплата налогов, сборов и иных платежей)</t>
  </si>
  <si>
    <t>850</t>
  </si>
  <si>
    <t>05 4 02 00000</t>
  </si>
  <si>
    <t>Обеспечение безопасности людей на водных объектах</t>
  </si>
  <si>
    <t>05 4 02 05070</t>
  </si>
  <si>
    <t>Обеспечение безопасности людей на водных объектах (Иные закупки товаров, работ и услуг для обеспечения государственных (муниципальных) нужд)</t>
  </si>
  <si>
    <t>Муниципальная программа "Развитие физической культуры и спорта на территории города Белогорск на 2015 - 2020 годы"</t>
  </si>
  <si>
    <t>06 0 00 00000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</si>
  <si>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</si>
  <si>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>06 1 00 00000</t>
  </si>
  <si>
    <t>Основное мероприятие "Развитие спортивной инфраструктуры"</t>
  </si>
  <si>
    <t>06 1 01 00000</t>
  </si>
  <si>
    <t>Развитие инфраструктуры и материально-технической базы для занятий физической культурой и спортом</t>
  </si>
  <si>
    <t>06 1 01 60020</t>
  </si>
  <si>
    <t>Развитие инфраструктуры и материально-технической базы для занятий физической культурой и спортом (Иные закупки товаров, работ и услуг для обеспечения государственных (муниципальных) нужд)</t>
  </si>
  <si>
    <t>Развитие инфраструктуры и материально-технической базы для занятий физической культурой и спортом (Субсидии автономным учреждениям)</t>
  </si>
  <si>
    <t>Строительство спортивного центра с универсальным игровым залом и плавательным бассейном по ул. Кирова</t>
  </si>
  <si>
    <t>06 1 01 S7110</t>
  </si>
  <si>
    <t>Строительство спортивного центра с универсальным игровым залом и плавательным бассейном по ул. Кирова (Бюджетные инвестиции)</t>
  </si>
  <si>
    <t>410</t>
  </si>
  <si>
    <t>Основное мероприятие "Мероприятия в сфере физической культуры и спорта"</t>
  </si>
  <si>
    <t>06 1 02 00000</t>
  </si>
  <si>
    <t>Организация, проведение и участие в спортивных мероприятиях различного уровня</t>
  </si>
  <si>
    <t>06 1 02 60040</t>
  </si>
  <si>
    <t>Организация, проведение и участие в спортивных мероприятиях различного уровня (Расходы на выплаты персоналу казенных учреждений)</t>
  </si>
  <si>
    <t>Организация, проведение и участие в спортивных мероприятиях различного уровня (Иные закупки товаров, работ и услуг для обеспечения государственных (муниципальных) нужд)</t>
  </si>
  <si>
    <t>Организация, проведение и участие в спортивных мероприятиях различного уровня (Иные выплаты населению)</t>
  </si>
  <si>
    <t>360</t>
  </si>
  <si>
    <t>Поддержка некоммерческих организаций в сфере развития физической культуры и спорта</t>
  </si>
  <si>
    <t>06 1 02 60050</t>
  </si>
  <si>
    <t>Поддержка некоммерческих организаций в сфере развития физической культуры и спорта (Субсидии некоммерческим организациям (за исключением государственных (муниципальных) учреждений))</t>
  </si>
  <si>
    <t>630</t>
  </si>
  <si>
    <t>Поддержка детско-юношеского спорта</t>
  </si>
  <si>
    <t>06 1 02 60060</t>
  </si>
  <si>
    <t>Поддержка детско-юношеского спорта (Субсидии автономным учреждениям)</t>
  </si>
  <si>
    <t>Подпрограмма "Обеспечение условий реализации муниципальной программы"</t>
  </si>
  <si>
    <t>06 2 00 00000</t>
  </si>
  <si>
    <t>06 2 01 00000</t>
  </si>
  <si>
    <t>06 2 01 11110</t>
  </si>
  <si>
    <t>Расходы на обеспечение деятельности (оказание услуг, выполнение работ) муниципальных учреждений (Субсидии автономным учреждениям)</t>
  </si>
  <si>
    <t>Расходы на обеспечение функций органов местного самоуправления</t>
  </si>
  <si>
    <t>06 2 01 33330</t>
  </si>
  <si>
    <t>Расходы на обеспечение функций органов местного самоуправления (Расходы на выплаты персоналу государственных (муниципальных) органов)</t>
  </si>
  <si>
    <t>120</t>
  </si>
  <si>
    <t>Расходы на обеспечение функций органов местного самоуправления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</si>
  <si>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</t>
  </si>
  <si>
    <t>06 2 01 44440</t>
  </si>
  <si>
    <t>Расходы на обеспечение деятельности централизованных бухгалтерий (Расходы на выплаты персоналу казенных учреждений)</t>
  </si>
  <si>
    <t>Расходы на обеспечение деятельности централизованных бухгалтерий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</si>
  <si>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 (Уплата налогов, сборов и иных платежей)</t>
  </si>
  <si>
    <t>Муниципальная программа "Развитие и сохранение культуры и искусства в г. Белогорск на 2015 - 2020 годы"</t>
  </si>
  <si>
    <t>07 0 00 00000</t>
  </si>
  <si>
    <t>Подпрограмма "Сохранение и развитие культурной деятельности и самодеятельного творчества, обеспечение доступа к ценностям культуры и искусства"</t>
  </si>
  <si>
    <t>07 1 00 00000</t>
  </si>
  <si>
    <t>Основное мероприятие "Самодеятельное творчество и досуговая деятельность"</t>
  </si>
  <si>
    <t>07 1 01 00000</t>
  </si>
  <si>
    <t>07 1 01 11110</t>
  </si>
  <si>
    <t>Основное мероприятие "Историко-культурное наследие"</t>
  </si>
  <si>
    <t>07 1 02 00000</t>
  </si>
  <si>
    <t>07 1 02 11110</t>
  </si>
  <si>
    <t>Расходы на обеспечение деятельности (оказание услуг, выполнение работ) муниципальных учреждений (Субсидии бюджетным учреждениям)</t>
  </si>
  <si>
    <t>Ремонт памятников истории и культуры</t>
  </si>
  <si>
    <t>07 1 02 41430</t>
  </si>
  <si>
    <t>Ремонт памятников истории и культуры (Субсидии бюджетным учреждениям)</t>
  </si>
  <si>
    <t>Ремонт памятников истории и культуры (Субсидии автономным учреждениям)</t>
  </si>
  <si>
    <t>Основное мероприятие "Библиотечное обслуживание"</t>
  </si>
  <si>
    <t>07 1 03 00000</t>
  </si>
  <si>
    <t>07 1 03 11110</t>
  </si>
  <si>
    <t>Подпрограмма "Обеспечение реализации основных направлений муниципальной программы"</t>
  </si>
  <si>
    <t>07 2 00 00000</t>
  </si>
  <si>
    <t>Основное мероприятие "Мероприятия в сфере культуры и искусства"</t>
  </si>
  <si>
    <t>07 2 01 00000</t>
  </si>
  <si>
    <t>Выявление и поддержка одаренных детей</t>
  </si>
  <si>
    <t>07 2 01 08050</t>
  </si>
  <si>
    <t>Выявление и поддержка одаренных детей (Субсидии автономным учреждениям)</t>
  </si>
  <si>
    <t>Совершенствование материально-технической базы муниципальных учреждений</t>
  </si>
  <si>
    <t>07 2 01 12350</t>
  </si>
  <si>
    <t>Совершенствование материально-технической базы муниципальных учреждений (Иные закупки товаров, работ и услуг для обеспечения государственных (муниципальных) нужд)</t>
  </si>
  <si>
    <t>Совершенствование материально-технической базы муниципальных учреждений (Субсидии бюджетным учреждениям)</t>
  </si>
  <si>
    <t>Совершенствование материально-технической базы муниципальных учреждений (Субсидии автономным учреждениям)</t>
  </si>
  <si>
    <t>Организация, проведение и участие в культурно-массовых мероприятиях</t>
  </si>
  <si>
    <t>07 2 01 41440</t>
  </si>
  <si>
    <t>Организация, проведение и участие в культурно-массовых мероприятиях (Иные закупки товаров, работ и услуг для обеспечения государственных (муниципальных) нужд)</t>
  </si>
  <si>
    <t>Организация, проведение и участие в культурно-массовых мероприятиях (Субсидии бюджетным учреждениям)</t>
  </si>
  <si>
    <t>Организация, проведение и участие в культурно-массовых мероприятиях (Субсидии автономным учреждениям)</t>
  </si>
  <si>
    <t>Развитие кадрового потенциала</t>
  </si>
  <si>
    <t>07 2 01 41450</t>
  </si>
  <si>
    <t>Развитие кадрового потенциала (Субсидии бюджетным учреждениям)</t>
  </si>
  <si>
    <t>Развитие кадрового потенциала (Субсидии автономным учреждениям)</t>
  </si>
  <si>
    <t>07 2 02 00000</t>
  </si>
  <si>
    <t>07 2 02 11110</t>
  </si>
  <si>
    <t>07 2 02 33330</t>
  </si>
  <si>
    <t>Расходы на обеспечение функций органов местного самоуправления (Уплата налогов, сборов и иных платежей)</t>
  </si>
  <si>
    <t>Расходы на обеспечение деятельности учебно-методических кабинетов, групп хозяйственного обслуживания</t>
  </si>
  <si>
    <t>07 2 02 41410</t>
  </si>
  <si>
    <t>Расходы на обеспечение деятельности учебно-методических кабинетов, групп хозяйственного обслуживания (Расходы на выплаты персоналу казенных учреждений)</t>
  </si>
  <si>
    <t>Расходы на обеспечение деятельности учебно-методических кабинетов, групп хозяйственного обслуживания (Иные закупки товаров, работ и услуг для обеспечения государственных (муниципальных) нужд)</t>
  </si>
  <si>
    <t>Расходы на обеспечение деятельности учебно-методических кабинетов, групп хозяйственного обслуживания (Уплата налогов, сборов и иных платежей)</t>
  </si>
  <si>
    <t>07 2 02 44440</t>
  </si>
  <si>
    <t>Муниципальная программа "Развитие образования города Белогорск на 2015 - 2020 годы"</t>
  </si>
  <si>
    <t>08 0 00 00000</t>
  </si>
  <si>
    <t>Подпрограмма "Развитие дошкольного, общего и дополнительного образования детей"</t>
  </si>
  <si>
    <t>08 1 00 00000</t>
  </si>
  <si>
    <t>Основное мероприятие "Содействие развитию системы образования"</t>
  </si>
  <si>
    <t>08 1 01 00000</t>
  </si>
  <si>
    <t>Организация и проведение мероприятий</t>
  </si>
  <si>
    <t>08 1 01 08010</t>
  </si>
  <si>
    <t>Организация и проведение мероприятий (Иные закупки товаров, работ и услуг для обеспечения государственных (муниципальных) нужд)</t>
  </si>
  <si>
    <t>Организация и проведение мероприятий (Субсидии автономным учреждениям)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</si>
  <si>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</si>
  <si>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>08 1 02 00000</t>
  </si>
  <si>
    <t>Расходы на обеспечение деятельности (оказание услуг) муниципальных учреждений дополнительного образования</t>
  </si>
  <si>
    <t>08 1 02 08130</t>
  </si>
  <si>
    <t>Расходы на обеспечение деятельности (оказание услуг) муниципальных учреждений дополнительного образования (Субсидии автономным учреждениям)</t>
  </si>
  <si>
    <t>Предоставление полной (частичной) оплаты стоимости услуги по присмотру и уходу за детьми, обучающимися в муниципальных образовательных организациях, реализующих образовательную программу дошкольного образования</t>
  </si>
  <si>
    <t>08 1 02 08210</t>
  </si>
  <si>
    <t>Предоставление полной (частичной) оплаты стоимости услуги по присмотру и уходу за детьми, обучающимися в муниципальных образовательных организациях, реализующих образовательную программу дошкольного образования (Социальные выплаты гражданам, кроме публичных нормативных социальных выплат)</t>
  </si>
  <si>
    <t>320</t>
  </si>
  <si>
    <t>08 1 02 11110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</si>
  <si>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</si>
  <si>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08 1 02 88500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</si>
  <si>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(Субсидии автономным учреждениям)</t>
  </si>
  <si>
    <t>Основное мероприятие "Капитальные вложения в объекты муниципальной собственности"</t>
  </si>
  <si>
    <t>08 1 03 00000</t>
  </si>
  <si>
    <t>Строительство школы на 528 учащихся с плавательным бассейном в микрорайоне Амурсельмаш г. Белогорск</t>
  </si>
  <si>
    <t>08 1 03 08170</t>
  </si>
  <si>
    <t>Строительство школы на 528 учащихся с плавательным бассейном в микрорайоне Амурсельмаш г. Белогорск (Бюджетные инвестиции)</t>
  </si>
  <si>
    <t>Основное мероприятие "Оказание мер поддержки в сфере реализации общего образования"</t>
  </si>
  <si>
    <t>08 1 04 00000</t>
  </si>
  <si>
    <t>08 1 04 08050</t>
  </si>
  <si>
    <t>Выявление и поддержка одаренных детей (Стипендии)</t>
  </si>
  <si>
    <t>340</t>
  </si>
  <si>
    <t>Организация подвоза учащихся из отдаленных районов к общеобразовательным учреждениям</t>
  </si>
  <si>
    <t>08 1 04 08200</t>
  </si>
  <si>
    <t>Организация подвоза учащихся из отдаленных районов к общеобразовательным учреждениям (Субсидии автономным учреждениям)</t>
  </si>
  <si>
    <t>Основное мероприятие "Развитие инфраструктуры образовательных организаций"</t>
  </si>
  <si>
    <t>08 1 05 00000</t>
  </si>
  <si>
    <t>Проведение ремонтов зданий, сооружений и благоустройство прилегающих территорий</t>
  </si>
  <si>
    <t>08 1 05 08070</t>
  </si>
  <si>
    <t>Проведение ремонтов зданий, сооружений и благоустройство прилегающих территорий (Субсидии автономным учреждениям)</t>
  </si>
  <si>
    <t>Обеспечение мер противопожарной безопасности и выполнения санитарно-гигиенических требований</t>
  </si>
  <si>
    <t>08 1 05 08180</t>
  </si>
  <si>
    <t>Обеспечение мер противопожарной безопасности и выполнения санитарно-гигиенических требований (Субсидии автономным учреждениям)</t>
  </si>
  <si>
    <t>08 1 05 12350</t>
  </si>
  <si>
    <t>Основное мероприятие "Государственная поддержка родителей (законных представителей) детей дошкольного возраста"</t>
  </si>
  <si>
    <t>08 1 06 00000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</si>
  <si>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</si>
  <si>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>08 1 06 87250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</si>
  <si>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(Иные закупки товаров, работ и услуг для обеспечения государственных (муниципальных) нужд)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</si>
  <si>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(Социальные выплаты гражданам, кроме публичных нормативных социальных выплат)</t>
  </si>
  <si>
    <t>Подпрограмма "Развитие системы защиты прав детей"</t>
  </si>
  <si>
    <t>08 2 00 00000</t>
  </si>
  <si>
    <t>Основное мероприятие "Оказание мер поддержки гражданам в организации отдыха и оздоровления детей в каникулярное время"</t>
  </si>
  <si>
    <t>08 2 01 00000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</si>
  <si>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</si>
  <si>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08 2 01 S7500</t>
  </si>
  <si>
    <t>Частичная оплата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</si>
  <si>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</si>
  <si>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>08 2 03 00000</t>
  </si>
  <si>
    <t>Единовременная денежная выплата при передаче ребенка на воспитание в семью</t>
  </si>
  <si>
    <t>08 2 03 11020</t>
  </si>
  <si>
    <t>Единовременная денежная выплата при передаче ребенка на воспитание в семью (Публичные нормативные социальные выплаты гражданам)</t>
  </si>
  <si>
    <t>310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</si>
  <si>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</t>
  </si>
  <si>
    <t>08 2 03 70000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</si>
  <si>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</si>
  <si>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</si>
  <si>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08 2 03 87700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</si>
  <si>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</si>
  <si>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(Социальные выплаты гражданам, кроме публичных нормативных социальных выплат)</t>
  </si>
  <si>
    <t>Подпрограмма "Вовлечение молодежи в социальную практику"</t>
  </si>
  <si>
    <t>08 3 00 00000</t>
  </si>
  <si>
    <t>Основное мероприятие "Реализация механизмов развития молодежной политики"</t>
  </si>
  <si>
    <t>08 3 01 00000</t>
  </si>
  <si>
    <t>Реализация мероприятий по привлечению молодежных общественных организаций</t>
  </si>
  <si>
    <t>08 3 01 08110</t>
  </si>
  <si>
    <t>Реализация мероприятий по привлечению молодежных общественных организаций (Расходы на выплаты персоналу казенных учреждений)</t>
  </si>
  <si>
    <t>Реализация мероприятий по привлечению молодежных общественных организаций (Иные закупки товаров, работ и услуг для обеспечения государственных (муниципальных) нужд)</t>
  </si>
  <si>
    <t>Популяризация научной деятельности в молодежной среде</t>
  </si>
  <si>
    <t>08 3 01 08120</t>
  </si>
  <si>
    <t>Популяризация научной деятельности в молодежной среде (Расходы на выплаты персоналу казенных учреждений)</t>
  </si>
  <si>
    <t>Популяризация научной деятельности в молодежной среде (Иные закупки товаров, работ и услуг для обеспечения государственных (муниципальных) нужд)</t>
  </si>
  <si>
    <t>Расходы, связанные с организацией и проведением городских мероприятий</t>
  </si>
  <si>
    <t>08 3 01 08190</t>
  </si>
  <si>
    <t>Расходы, связанные с организацией и проведением городских мероприятий (Иные закупки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</si>
  <si>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 и прочие мероприятия в области образования"</t>
  </si>
  <si>
    <t>08 4 00 00000</t>
  </si>
  <si>
    <t>08 4 01 00000</t>
  </si>
  <si>
    <t>08 4 01 33330</t>
  </si>
  <si>
    <t>08 4 01 41410</t>
  </si>
  <si>
    <t>08 4 01 44440</t>
  </si>
  <si>
    <t>Организация и осуществление деятельности по опеке и попечительству в отношении несовершеннолетних лиц</t>
  </si>
  <si>
    <t>08 4 01 87300</t>
  </si>
  <si>
    <t>Организация и осуществление деятельности по опеке и попечительству в отношении несовершеннолетних лиц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</si>
  <si>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несовершеннолетних лиц (Иные закупки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</si>
  <si>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</si>
  <si>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08 4 01 87360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</si>
  <si>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</si>
  <si>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(Иные закупки товаров, работ и услуг для обеспечения государственных (муниципальных) нужд)</t>
  </si>
  <si>
    <t>Муниципальная программа "Меры адресной поддержки отдельных категорий граждан г.Белогорск на 2015-2020 годы"</t>
  </si>
  <si>
    <t>09 0 00 00000</t>
  </si>
  <si>
    <t>Подпрограмма "Поддержка отдельных категорий граждан"</t>
  </si>
  <si>
    <t>09 1 00 00000</t>
  </si>
  <si>
    <t>Основное мероприятие "Компенсация выпадающих доходов при реализации льготных услуг гражданам отдельных категорий</t>
  </si>
  <si>
    <t>09 1 01 00000</t>
  </si>
  <si>
    <t>Субсидия на компенсацию выпадающих доходов при реализации льготных услуг в банях гражданам отдельных категорий</t>
  </si>
  <si>
    <t>09 1 01 90010</t>
  </si>
  <si>
    <t>Субсидия на компенсацию выпадающих доходов при реализации льготных услуг в банях гражданам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</si>
  <si>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транспортному обслуживанию граждан отдельных категорий</t>
  </si>
  <si>
    <t>09 1 01 90020</t>
  </si>
  <si>
    <t>Субсидия на компенсацию выпадающих доходов при реализации льготных услуг по транспортному обслуживанию граждан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</si>
  <si>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социальному такси</t>
  </si>
  <si>
    <t>09 1 01 90090</t>
  </si>
  <si>
    <t>Субсидия на компенсацию выпадающих доходов при реализации льготных услуг по социальному такси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</si>
  <si>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"Осуществление гражданам ежемесячных денежных выплат"</t>
  </si>
  <si>
    <t>09 1 02 00000</t>
  </si>
  <si>
    <t>Выплаты почетным гражданам города Белогорск</t>
  </si>
  <si>
    <t>09 1 02 90030</t>
  </si>
  <si>
    <t>Выплаты почетным гражданам города Белогорск (Публичные нормативные социальные выплаты гражданам)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</si>
  <si>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</t>
  </si>
  <si>
    <t>09 1 02 90050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</si>
  <si>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</si>
  <si>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Основное мероприятие "Предоставление гражданам единовременных выплат"</t>
  </si>
  <si>
    <t>09 1 03 00000</t>
  </si>
  <si>
    <t>Организация и проведение мероприятий по реализации муниципальной подпрограммы</t>
  </si>
  <si>
    <t>09 1 03 12340</t>
  </si>
  <si>
    <t>Организация и проведение мероприятий по реализации муниципальной подпрограммы (Социальные выплаты гражданам, кроме публичных нормативных социальных выплат)</t>
  </si>
  <si>
    <t>Единовременная выплата семьям, в которых одновременно родилось двое, трое или более детей</t>
  </si>
  <si>
    <t>09 1 03 90040</t>
  </si>
  <si>
    <t>Единовременная выплата семьям, в которых одновременно родилось двое, трое или более детей (Публичные нормативные социальные выплаты гражданам)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</si>
  <si>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</t>
  </si>
  <si>
    <t>09 1 03 90060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</si>
  <si>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</si>
  <si>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Единовременная выплата на улучшение жилищных условий лицам, находящимся в неординарной жизненной ситуации</t>
  </si>
  <si>
    <t>09 1 03 90100</t>
  </si>
  <si>
    <t>Единовременная выплата на улучшение жилищных условий лицам, находящимся в неординарной жизненной ситуации (Публичные нормативные социальные выплаты гражданам)</t>
  </si>
  <si>
    <t>Муниципальная программа "Благоустройство территории муниципального образования г.Белогорск на 2015-2020 годы"</t>
  </si>
  <si>
    <t>10 0 00 00000</t>
  </si>
  <si>
    <t>Подпрограмма "Повышение благоустроенности муниципального образования г.Белогорск"</t>
  </si>
  <si>
    <t>10 1 00 00000</t>
  </si>
  <si>
    <t>Основное мероприятие "Обеспечение мероприятий по повышению уровня благоустроенности города"</t>
  </si>
  <si>
    <t>10 1 01 00000</t>
  </si>
  <si>
    <t>10 1 01 11110</t>
  </si>
  <si>
    <t>Субсидии на благоустройство дворовых территорий</t>
  </si>
  <si>
    <t>10 1 01 11200</t>
  </si>
  <si>
    <t>Субсидии на благоустройство дворовых территорий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</si>
  <si>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юридическим лицам на возмещение затрат, связанных с благоустройством муниципального образования г. Белогорск</t>
  </si>
  <si>
    <t>10 1 01 11250</t>
  </si>
  <si>
    <t>Субсидии юридическим лицам на возмещение затрат, связанных с благоустройством муниципального образования г. Белогорск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</si>
  <si>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 по содержанию объектов благоустройства города</t>
  </si>
  <si>
    <t>10 1 01 11260</t>
  </si>
  <si>
    <t>Расходы по содержанию объектов благоустройства города (Иные закупки товаров, работ и услуг для обеспечения государственных (муниципальных) нужд)</t>
  </si>
  <si>
    <t>Расходы на обеспечение мероприятий по повышению уровня благоустройства города</t>
  </si>
  <si>
    <t>10 1 01 11270</t>
  </si>
  <si>
    <t>Расходы на обеспечение мероприятий по повышению уровня благоустройства города (Иные закупки товаров, работ и услуг для обеспечения государственных (муниципальных) нужд)</t>
  </si>
  <si>
    <t>Совершенствование материально-технической базы</t>
  </si>
  <si>
    <t>10 1 01 12350</t>
  </si>
  <si>
    <t>Совершенствование материально-технической базы (Субсидии бюджетным учреждениям)</t>
  </si>
  <si>
    <t>Подпрограмма "Развитие наружного освещения"</t>
  </si>
  <si>
    <t>10 2 00 00000</t>
  </si>
  <si>
    <t>Основное мероприятие "Содержание и ремонт сетей муниципального наружного освещения"</t>
  </si>
  <si>
    <t>10 2 01 00000</t>
  </si>
  <si>
    <t>Расходы по содержанию наружного освещения</t>
  </si>
  <si>
    <t>10 2 01 11210</t>
  </si>
  <si>
    <t>Расходы по содержанию наружного освещения (Иные закупки товаров, работ и услуг для обеспечения государственных (муниципальных) нужд)</t>
  </si>
  <si>
    <t>Субсидии на выполнение работ, оказание услуг по содержанию сетей наружного освещения</t>
  </si>
  <si>
    <t>10 2 01 11220</t>
  </si>
  <si>
    <t>Субсидии на выполнение работ, оказание услуг по содержанию сетей наружного освещения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</si>
  <si>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"Формирование комфортной городской среды на 2017 год"</t>
  </si>
  <si>
    <t>10 3 00 00000</t>
  </si>
  <si>
    <t>Основное мероприятие: "Реализация мероприятий в сфере формирования комфортной городской среды"</t>
  </si>
  <si>
    <t>10 3 01 00000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</si>
  <si>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</si>
  <si>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10 3 01 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</si>
  <si>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(Иные закупки товаров, работ и услуг для обеспечения государственных (муниципальных) нужд)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</si>
  <si>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</si>
  <si>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11 0 00 00000</t>
  </si>
  <si>
    <t>Подпрограмма "Дорожная деятельность в границах муниципального образования"</t>
  </si>
  <si>
    <t>11 1 00 00000</t>
  </si>
  <si>
    <t>Основное мероприятие "Развитие улично-дорожной сети"</t>
  </si>
  <si>
    <t>11 1 01 00000</t>
  </si>
  <si>
    <t>Субсидия на обеспечение мероприятий по дорожной деятельности</t>
  </si>
  <si>
    <t>11 1 01 11300</t>
  </si>
  <si>
    <t>Субсидия на обеспечение мероприятий по дорожной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</si>
  <si>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</t>
  </si>
  <si>
    <t>11 1 01 S7480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</si>
  <si>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 (Иные закупки товаров, работ и услуг для обеспечения государственных (муниципальных) нужд)</t>
  </si>
  <si>
    <t>Основное мероприятие "Обеспечение безопасности дорожного движения"</t>
  </si>
  <si>
    <t>11 1 02 00000</t>
  </si>
  <si>
    <t>Расходы по профилактике безопасности дорожного движения населения города</t>
  </si>
  <si>
    <t>11 1 02 11310</t>
  </si>
  <si>
    <t>Расходы по профилактике безопасности дорожного движения населения города (Иные закупки товаров, работ и услуг для обеспечения государственных (муниципальных) нужд)</t>
  </si>
  <si>
    <t>Расходы по внедрению и эксплуатации технических средств организации дорожного движения</t>
  </si>
  <si>
    <t>11 1 02 11320</t>
  </si>
  <si>
    <t>Расходы по внедрению и эксплуатации технических средств организации дорожного движения (Иные закупки товаров, работ и услуг для обеспечения государственных (муниципальных) нужд)</t>
  </si>
  <si>
    <t>Подпрограмма "Организация транспортного обслуживания населения"</t>
  </si>
  <si>
    <t>11 2 00 00000</t>
  </si>
  <si>
    <t>11 2 01 00000</t>
  </si>
  <si>
    <t>11 2 01 11110</t>
  </si>
  <si>
    <t>Субсидии на возмещение затрат, возникших в связи с уплатой вознаграждения за информационно-технологическое сопровождение операций с использованием транспортных карт</t>
  </si>
  <si>
    <t>11 2 01 11350</t>
  </si>
  <si>
    <t>Субсидии на возмещение затрат, возникших в связи с уплатой вознаграждения за информационно-технологическое сопровождение операций с использованием транспортных карт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</si>
  <si>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"Обеспечение деятельности органов местного самоуправления г. Белогорск на 2015-2020 годы"</t>
  </si>
  <si>
    <t>12 0 00 00000</t>
  </si>
  <si>
    <t>Подпрограмма "Обеспечение деятельности органов местного самоуправления транспортом"</t>
  </si>
  <si>
    <t>12 1 00 00000</t>
  </si>
  <si>
    <t>12 1 01 00000</t>
  </si>
  <si>
    <t>12 1 01 11110</t>
  </si>
  <si>
    <t>12 1 01 12350</t>
  </si>
  <si>
    <t>Подпрограмма "Обеспечение деятельности учреждений по обеспечению хозяйственного обслуживания"</t>
  </si>
  <si>
    <t>12 2 00 00000</t>
  </si>
  <si>
    <t>12 2 01 00000</t>
  </si>
  <si>
    <t>12 2 01 11110</t>
  </si>
  <si>
    <t>Муниципальная программа "Обеспечение доступным и качественным жильем населения г.Белогорск на 2015-2020 годы"</t>
  </si>
  <si>
    <t>13 0 00 00000</t>
  </si>
  <si>
    <t>Подпрограмма "Обеспечение мероприятий, связанных с переселением граждан из ветхого и аварийного жилищного фонда"</t>
  </si>
  <si>
    <t>13 1 00 00000</t>
  </si>
  <si>
    <t>Основное мероприятие "Обеспечение мероприятий по реализации подпрограммы"</t>
  </si>
  <si>
    <t>13 1 01 00000</t>
  </si>
  <si>
    <t>Расходы по учету аварийного жилищного фонда</t>
  </si>
  <si>
    <t>13 1 01 13100</t>
  </si>
  <si>
    <t>Расходы по учету аварийного жилищного фонда (Иные закупки товаров, работ и услуг для обеспечения государственных (муниципальных) нужд)</t>
  </si>
  <si>
    <t>Расходы на содержание муниципальных помещений</t>
  </si>
  <si>
    <t>13 1 01 13130</t>
  </si>
  <si>
    <t>Расходы на содержание муниципальных помещений (Иные закупки товаров, работ и услуг для обеспечения государственных (муниципальных) нужд)</t>
  </si>
  <si>
    <t>Подпрограмма "Переселение граждан из аварийного жилищного фонда, в том числе с учетом необходимости развития малоэтажного жилищного строительства на территории муниципального образования г.Белогорск"</t>
  </si>
  <si>
    <t>13 2 00 00000</t>
  </si>
  <si>
    <t>13 2 01 00000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</si>
  <si>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</t>
  </si>
  <si>
    <t>13 2 01 09502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</si>
  <si>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 (Бюджетные инвестиции)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</si>
  <si>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 (Уплата налогов, сборов и иных платежей)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</si>
  <si>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</t>
  </si>
  <si>
    <t>13 2 01 S9602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</si>
  <si>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(Бюджетные инвестиции)</t>
  </si>
  <si>
    <t>Подпрограмма "Обеспечение жильем молодых семей"</t>
  </si>
  <si>
    <t>13 3 00 00000</t>
  </si>
  <si>
    <t>Основное мероприятие "Оказание финансовой поддержки молодым семьям в целях улучшения жилищных условий"</t>
  </si>
  <si>
    <t>13 3 01 00000</t>
  </si>
  <si>
    <t>Предоставление социальных выплат молодым семьям на приобретение (строительство) жилья</t>
  </si>
  <si>
    <t>13 3 01 L0200</t>
  </si>
  <si>
    <t>Предоставление социальных выплат молодым семьям на приобретение (строительство) жилья (Социальные выплаты гражданам, кроме публичных нормативных социальных выплат)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</si>
  <si>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</si>
  <si>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13 4 00 00000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</si>
  <si>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</si>
  <si>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>13 4 01 00000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</si>
  <si>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</si>
  <si>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 4 01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</si>
  <si>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инвестиции)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</si>
  <si>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</si>
  <si>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14 0 00 00000</t>
  </si>
  <si>
    <t>Подпрограмма "Модернизация объектов коммунальной инфраструктуры"</t>
  </si>
  <si>
    <t>14 1 00 00000</t>
  </si>
  <si>
    <t>Основное мероприятие "Обеспечение мероприятий по развитию коммунальной инфраструктуры"</t>
  </si>
  <si>
    <t>14 1 01 00000</t>
  </si>
  <si>
    <t>Мероприятия по модернизации, капитальному ремонту и ремонту объектов теплоснабжения, водоснабжения водоотведения</t>
  </si>
  <si>
    <t>14 1 01 14010</t>
  </si>
  <si>
    <t>Мероприятия по модернизации, капитальному ремонту и ремонту объектов теплоснабжения, водоснабжения водоотведения (Иные закупки товаров, работ и услуг для обеспечения государственных (муниципальных) нужд)</t>
  </si>
  <si>
    <t>Мероприятия по модернизации, капитальному ремонту и ремонту объектов теплоснабжения, водоснабжения водоотведения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</si>
  <si>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Мероприятия по модернизации, капитальному ремонту и ремонту объектов теплоснабжения, водоснабжения водоотведения (Уплата налогов, сборов и иных платежей)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</si>
  <si>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</si>
  <si>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14 1 01 87120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</si>
  <si>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(Иные закупки товаров, работ и услуг для обеспечения государственных (муниципальных) нужд)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</si>
  <si>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</si>
  <si>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Расходы, направляемые на модернизацию коммунальной инфраструктуры</t>
  </si>
  <si>
    <t>14 1 01 S7400</t>
  </si>
  <si>
    <t>Расходы, направляемые на модернизацию коммунальной инфраструктуры (Иные закупки товаров, работ и услуг для обеспечения государственных (муниципальных) нужд)</t>
  </si>
  <si>
    <t>Расходы, направляемые на модернизацию коммунальной инфраструктуры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</si>
  <si>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"Капитальный, текущий ремонт муниципального жилищного фонда"</t>
  </si>
  <si>
    <t>14 2 00 00000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</si>
  <si>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</si>
  <si>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>14 2 01 00000</t>
  </si>
  <si>
    <t>Расходы по содержанию муниципального жилищного фонда</t>
  </si>
  <si>
    <t>14 2 01 14020</t>
  </si>
  <si>
    <t>Расходы по содержанию муниципального жилищного фонда (Иные закупки товаров, работ и услуг для обеспечения государственных (муниципальных) нужд)</t>
  </si>
  <si>
    <t>Взносы на капитальный ремонт муниципального жилого фонда</t>
  </si>
  <si>
    <t>14 2 01 14030</t>
  </si>
  <si>
    <t>Взносы на капитальный ремонт муниципального жилого фонда (Уплата налогов, сборов и иных платежей)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</si>
  <si>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</si>
  <si>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>14 3 00 00000</t>
  </si>
  <si>
    <t>14 3 01 00000</t>
  </si>
  <si>
    <t>14 3 01 33330</t>
  </si>
  <si>
    <t>Расходы на обеспечение функций органов местного самоуправления (Исполнение судебных актов)</t>
  </si>
  <si>
    <t>830</t>
  </si>
  <si>
    <t>Подпрограмма "Энергосбережение и повышение энергетической эффективности на территории муниципального образования г. Белогорск на 2015-2020 годы"</t>
  </si>
  <si>
    <t>14 4 00 00000</t>
  </si>
  <si>
    <t>Основное мероприятие "Проведение мероприятий влияющих на повышение энергоэффективности"</t>
  </si>
  <si>
    <t>14 4 01 00000</t>
  </si>
  <si>
    <t>Технические и технологические мероприятия энергосбережения</t>
  </si>
  <si>
    <t>14 4 01 14050</t>
  </si>
  <si>
    <t>Технические и технологические мероприятия энергосбережения (Иные закупки товаров, работ и услуг для обеспечения государственных (муниципальных) нужд)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</si>
  <si>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</si>
  <si>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15 0 00 00000</t>
  </si>
  <si>
    <t>Подпрограмма "Организация бюджетного процесса"</t>
  </si>
  <si>
    <t>15 1 00 00000</t>
  </si>
  <si>
    <t>Основное мероприятие "Обеспечение сбалансированности и устойчивости местных бюджетов"</t>
  </si>
  <si>
    <t>15 1 01 00000</t>
  </si>
  <si>
    <t>15 1 01 33330</t>
  </si>
  <si>
    <t>Основное мероприятие "Исполнение судебных актов по взысканию денежных средств за счет казны МО г.Белогорск"</t>
  </si>
  <si>
    <t>15 1 02 00000</t>
  </si>
  <si>
    <t>Расходы по исполнению судебных актов</t>
  </si>
  <si>
    <t>15 1 02 15030</t>
  </si>
  <si>
    <t>Расходы по исполнению судебных актов (Исполнение судебных актов)</t>
  </si>
  <si>
    <t>Расходы по исполнению судебных актов (Уплата налогов, сборов и иных платежей)</t>
  </si>
  <si>
    <t>Подпрограмма "Управление муниципальным долгом"</t>
  </si>
  <si>
    <t>15 2 00 00000</t>
  </si>
  <si>
    <t>Основное мероприятие "Обеспечение эффективного управления муниципальным долгом"</t>
  </si>
  <si>
    <t>15 2 01 00000</t>
  </si>
  <si>
    <t>Расходы на обслуживание муниципального долга</t>
  </si>
  <si>
    <t>15 2 01 15010</t>
  </si>
  <si>
    <t>Расходы на обслуживание муниципального долга (Обслуживание муниципального долга)</t>
  </si>
  <si>
    <t>730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</si>
  <si>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</si>
  <si>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16 0 00 00000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</si>
  <si>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</si>
  <si>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>16 1 00 00000</t>
  </si>
  <si>
    <t>Основное мероприятие "Оценка недвижимости, признание прав и регулирование отношений по муниципальной собственности"</t>
  </si>
  <si>
    <t>16 1 01 00000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</si>
  <si>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</si>
  <si>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>16 1 01 47000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</si>
  <si>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(Иные закупки товаров, работ и услуг для обеспечения государственных (муниципальных) нужд)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</si>
  <si>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(Исполнение судебных актов)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</si>
  <si>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(Уплата налогов, сборов и иных платежей)</t>
  </si>
  <si>
    <t>Оценка муниципального имущества и земельных участков</t>
  </si>
  <si>
    <t>16 1 01 47010</t>
  </si>
  <si>
    <t>Оценка муниципального имущества и земельных участков (Иные закупки товаров, работ и услуг для обеспечения государственных (муниципальных) нужд)</t>
  </si>
  <si>
    <t>Подпрограмма "Организация и обеспечение эффективного исполнения функций в сфере реализации муниципальной программы"</t>
  </si>
  <si>
    <t>16 2 00 00000</t>
  </si>
  <si>
    <t>16 2 01 00000</t>
  </si>
  <si>
    <t>16 2 01 33330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</si>
  <si>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</si>
  <si>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17 0 00 00000</t>
  </si>
  <si>
    <t>Подпрограмма "Обеспечение развития и продвижения в информационном пространстве ТОР "Белогорск"</t>
  </si>
  <si>
    <t>17 1 00 00000</t>
  </si>
  <si>
    <t>Основное мероприятие "Обеспечение инвестиционного продвижения ТОР "Белогорск"</t>
  </si>
  <si>
    <t>17 1 01 00000</t>
  </si>
  <si>
    <t>Расходы на информационное сопровождение мероприятий по продвижению ТОР "Белогорск"</t>
  </si>
  <si>
    <t>17 1 01 21000</t>
  </si>
  <si>
    <t>Расходы на информационное сопровождение мероприятий по продвижению ТОР "Белогорск" (Иные закупки товаров, работ и услуг для обеспечения государственных (муниципальных) нужд)</t>
  </si>
  <si>
    <t>Непрограммные расходы</t>
  </si>
  <si>
    <t>77 7 00 00000</t>
  </si>
  <si>
    <t>Обеспечение деятельности Совета народных депутатов Белогорского городского самоуправления</t>
  </si>
  <si>
    <t>77 7 00 00010</t>
  </si>
  <si>
    <t>Обеспечение деятельности Совета народных депутатов Белогорского городского самоуправления (Расходы на выплаты персоналу государственных (муниципальных) органов)</t>
  </si>
  <si>
    <t>Обеспечение деятельности Совета народных депутатов Белогорского городского самоуправления (Иные закупки товаров, работ и услуг для обеспечения государственных (муниципальных) нужд)</t>
  </si>
  <si>
    <t>Обеспечение деятельности Совета народных депутатов Белогорского городского самоуправления (Уплата налогов, сборов и иных платежей)</t>
  </si>
  <si>
    <t>Председатель представительного органа муниципального образования</t>
  </si>
  <si>
    <t>77 7 00 00020</t>
  </si>
  <si>
    <t>Председатель представительного органа муниципального образования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</si>
  <si>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</t>
  </si>
  <si>
    <t>77 7 00 00110</t>
  </si>
  <si>
    <t>Обеспечение деятельности Контрольно-счетной палаты муниципального образования город Белогорск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</si>
  <si>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 (Иные закупки товаров, работ и услуг для обеспечения государственных (муниципальных) нужд)</t>
  </si>
  <si>
    <t>Обеспечение деятельности Контрольно-счетной палаты муниципального образования город Белогорск (Уплата налогов, сборов и иных платежей)</t>
  </si>
  <si>
    <t>Председатель контрольно-счетной палаты муниципального образования и его заместители</t>
  </si>
  <si>
    <t>77 7 00 00120</t>
  </si>
  <si>
    <t>Председатель контрольно-счетной палаты муниципального образования и его заместители (Расходы на выплаты персоналу государственных (муниципальных) органов)</t>
  </si>
  <si>
    <t>Функционирование высшего должностного лица муниципального образования</t>
  </si>
  <si>
    <t>77 7 00 00310</t>
  </si>
  <si>
    <t>Функционирование высшего должностного лица муниципального образования (Расходы на выплаты персоналу государственных (муниципальных) органов)</t>
  </si>
  <si>
    <t>Обеспечение функционирования Администрации города Белогорск</t>
  </si>
  <si>
    <t>77 7 00 00320</t>
  </si>
  <si>
    <t>Обеспечение функционирования Администрации города Белогорск (Расходы на выплаты персоналу государственных (муниципальных) органов)</t>
  </si>
  <si>
    <t>Обеспечение функционирования Администрации города Белогорск (Иные закупки товаров, работ и услуг для обеспечения государственных (муниципальных) нужд)</t>
  </si>
  <si>
    <t>Обеспечение функционирования Администрации города Белогорск (Уплата налогов, сборов и иных платежей)</t>
  </si>
  <si>
    <t>Резервные фонды местных администраций</t>
  </si>
  <si>
    <t>77 7 00 00330</t>
  </si>
  <si>
    <t>Резервные фонды местных администраций (Иные закупки товаров, работ и услуг для обеспечения государственных (муниципальных) нужд)</t>
  </si>
  <si>
    <t>Резервные фонды местных администраций (Иные выплаты населению)</t>
  </si>
  <si>
    <t>Резервные фонды местных администраций (Резервные средства)</t>
  </si>
  <si>
    <t>870</t>
  </si>
  <si>
    <t>Расходы на обеспечение деятельности (оказание услуг) муниципальных учреждений</t>
  </si>
  <si>
    <t>77 7 00 00340</t>
  </si>
  <si>
    <t>Расходы на обеспечение деятельности (оказание услуг) муниципальных учреждений (Расходы на выплаты персоналу казенных учреждений)</t>
  </si>
  <si>
    <t>Расходы на обеспечение деятельности (оказание услуг)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</si>
  <si>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(Субсидии автономным учреждениям)</t>
  </si>
  <si>
    <t>Расходы на обеспечение деятельности (оказание услуг) муниципальных учреждений (Уплата налогов, сборов и иных платежей)</t>
  </si>
  <si>
    <t>Расходы на финансирование муниципального гранта</t>
  </si>
  <si>
    <t>77 7 00 00350</t>
  </si>
  <si>
    <t>Расходы на финансирование муниципального гранта (Премии и гранты)</t>
  </si>
  <si>
    <t>350</t>
  </si>
  <si>
    <t>Расходы на финансирование муниципального гранта (Субсидии автономным учреждениям)</t>
  </si>
  <si>
    <t>Расходы на финансирование муниципального гранта (Субсидии некоммерческим организациям (за исключением государственных (муниципальных) учреждений))</t>
  </si>
  <si>
    <t>Мероприятия в области строительства, архитектуры и градостроительства</t>
  </si>
  <si>
    <t>77 7 00 00360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</si>
  <si>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</si>
  <si>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</si>
  <si>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77 7 00 00370</t>
  </si>
  <si>
    <t>Мероприятия по землеустройству и землепользованию (Иные закупки товаров, работ и услуг для обеспечения государственных (муниципальных) нужд)</t>
  </si>
  <si>
    <t>Пенсии за выслугу лет на муниципальной службе</t>
  </si>
  <si>
    <t>77 7 00 00380</t>
  </si>
  <si>
    <t>Пенсии за выслугу лет на муниципальной службе (Социальные выплаты гражданам, кроме публичных нормативных социальных выплат)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</si>
  <si>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</si>
  <si>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>77 7 00 00390</t>
  </si>
  <si>
    <t>Оказание финансовой поддержки деятельности социально ориентированным некоммерческим организациям путем предоставления субсидий (Субсидии некоммерческим организациям (за исключением государственных (муниципальных) учреждений))</t>
  </si>
  <si>
    <t>Финансовое обеспечение деятельности избирательной комиссии</t>
  </si>
  <si>
    <t>77 7 00 00400</t>
  </si>
  <si>
    <t>Финансовое обеспечение деятельности избирательной комиссии (Специальные расходы)</t>
  </si>
  <si>
    <t>880</t>
  </si>
  <si>
    <t>Бюджетные инвестиции в объекты капитального строительства муниципальной собственности</t>
  </si>
  <si>
    <t>77 7 00 00410</t>
  </si>
  <si>
    <t>Бюджетные инвестиции в объекты капитального строительства муниципальной собственности (Бюджетные инвестиции)</t>
  </si>
  <si>
    <t>Единовременное денежное поощрение (выплата) гражданам, награжденным Почетным знаком "За заслуги перед Белогорском"</t>
  </si>
  <si>
    <t>77 7 00 00420</t>
  </si>
  <si>
    <t>Единовременное денежное поощрение (выплата) гражданам, награжденным Почетным знаком "За заслуги перед Белогорском" (Публичные нормативные социальные выплаты гражданам)</t>
  </si>
  <si>
    <t>Выплаты по ликвидации муниципальных учреждений</t>
  </si>
  <si>
    <t>77 7 00 00430</t>
  </si>
  <si>
    <t>Выплаты по ликвидации муниципальных учреждений (Социальные выплаты гражданам, кроме публичных нормативных социальных выплат)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</si>
  <si>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</t>
  </si>
  <si>
    <t>77 7 00 51200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</si>
  <si>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 (Иные закупки товаров, работ и услуг для обеспечения государственных (муниципальных) нужд)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</si>
  <si>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</t>
  </si>
  <si>
    <t>77 7 00 69700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</si>
  <si>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 (Иные закупки товаров, работ и услуг для обеспечения государственных (муниципальных) нужд)</t>
  </si>
  <si>
    <t>Обеспечение переданных государственных полномочий по организации деятельности комиссий по делам несовершеннолетних и защите их прав</t>
  </si>
  <si>
    <t>77 7 00 87290</t>
  </si>
  <si>
    <t>Обеспечение переданных государственных полномочий по организации деятельности комиссий по делам несовершеннолетних и защите их прав (Расходы на выплаты персоналу государственных (муниципальных) органов)</t>
  </si>
  <si>
    <t>Обеспечение переданных государственных полномочий по организации деятельности комиссий по делам несовершеннолетних и защите их прав (Иные закупки товаров, работ и услуг для обеспечения государственных (муниципальных) нужд)</t>
  </si>
  <si>
    <t>Обеспечение государственных полномочий по организационному обеспечению деятельности административных комиссий</t>
  </si>
  <si>
    <t>77 7 00 88430</t>
  </si>
  <si>
    <t>Обеспечение государственных полномочий по организационному обеспечению деятельности административных комиссий (Расходы на выплаты персоналу государственных (муниципальных) органов)</t>
  </si>
  <si>
    <t>Обеспечение государственных полномочий по организационному обеспечению деятельности административных комиссий (Иные закупки товаров, работ и услуг для обеспечения государственных (муниципальных) нужд)</t>
  </si>
  <si>
    <t>Всего</t>
  </si>
  <si>
    <t>(руб.)</t>
  </si>
  <si>
    <t>2017 год</t>
  </si>
  <si>
    <t>Приложение № 3</t>
  </si>
  <si>
    <t xml:space="preserve">к решению Белогорского городского  </t>
  </si>
  <si>
    <t>Совета народных депутатов</t>
  </si>
  <si>
    <t>от _________ 2018 года № ______</t>
  </si>
  <si>
    <t>Отчет об исполнении расходов местного бюджета по целевым статьям (муниципальным программам и непрограммным направлениям деятельности), группам и подгруппам видов расходов местного бюджета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</si>
</sst>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</font>
    <font>
      <sz val="12"/>
      <color indexed="0"/>
      <name val="Times New Roman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4" fillId="2" borderId="1" xfId="0" applyFont="1" applyFill="1" applyBorder="1" applyAlignment="1">
      <alignment horizontal="left" indent="42"/>
    </xf>
    <xf numFmtId="0" fontId="5" fillId="2" borderId="1" xfId="0" applyFont="1" applyFill="1" applyBorder="1" applyAlignment="1">
      <alignment horizontal="left" indent="42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0"/>
  <sheetViews>
    <sheetView tabSelected="1" workbookViewId="0">
      <selection activeCell="D451" sqref="D451"/>
    </sheetView>
  </sheetViews>
  <sheetFormatPr defaultRowHeight="14.45" customHeight="1" x14ac:dyDescent="0.25"/>
  <cols>
    <col min="1" max="1" width="80.7109375" customWidth="1"/>
    <col min="2" max="2" width="14.42578125" customWidth="1"/>
    <col min="3" max="3" width="9.7109375" customWidth="1"/>
    <col min="4" max="4" width="16.7109375" customWidth="1"/>
  </cols>
  <sheetData>
    <row r="1" spans="1:4" ht="18.75" x14ac:dyDescent="0.3">
      <c r="A1" s="17" t="s">
        <v>637</v>
      </c>
      <c r="B1" s="17"/>
      <c r="C1" s="17"/>
      <c r="D1" s="17"/>
    </row>
    <row r="2" spans="1:4" ht="18.75" x14ac:dyDescent="0.3">
      <c r="A2" s="18" t="s">
        <v>638</v>
      </c>
      <c r="B2" s="18"/>
      <c r="C2" s="18"/>
      <c r="D2" s="18"/>
    </row>
    <row r="3" spans="1:4" ht="18.75" x14ac:dyDescent="0.3">
      <c r="A3" s="18" t="s">
        <v>639</v>
      </c>
      <c r="B3" s="18"/>
      <c r="C3" s="18"/>
      <c r="D3" s="18"/>
    </row>
    <row r="4" spans="1:4" ht="18.75" x14ac:dyDescent="0.3">
      <c r="A4" s="18" t="s">
        <v>640</v>
      </c>
      <c r="B4" s="18"/>
      <c r="C4" s="18"/>
      <c r="D4" s="18"/>
    </row>
    <row r="5" spans="1:4" ht="18.75" x14ac:dyDescent="0.3">
      <c r="A5" s="12"/>
      <c r="B5" s="12"/>
      <c r="C5" s="12"/>
      <c r="D5" s="13"/>
    </row>
    <row r="6" spans="1:4" ht="54.75" customHeight="1" x14ac:dyDescent="0.25">
      <c r="A6" s="19" t="s">
        <v>641</v>
      </c>
      <c r="B6" s="19"/>
      <c r="C6" s="19"/>
      <c r="D6" s="19"/>
    </row>
    <row r="7" spans="1:4" ht="18.75" x14ac:dyDescent="0.25">
      <c r="A7" s="14"/>
      <c r="B7" s="14"/>
      <c r="C7" s="14"/>
      <c r="D7" s="16" t="s">
        <v>635</v>
      </c>
    </row>
    <row r="8" spans="1:4" ht="15" customHeight="1" x14ac:dyDescent="0.25">
      <c r="A8" s="11" t="s">
        <v>0</v>
      </c>
      <c r="B8" s="11" t="s">
        <v>1</v>
      </c>
      <c r="C8" s="11" t="s">
        <v>2</v>
      </c>
      <c r="D8" s="11" t="s">
        <v>636</v>
      </c>
    </row>
    <row r="9" spans="1:4" ht="15" x14ac:dyDescent="0.25">
      <c r="A9" s="15">
        <v>1</v>
      </c>
      <c r="B9" s="15">
        <v>2</v>
      </c>
      <c r="C9" s="15">
        <v>3</v>
      </c>
      <c r="D9" s="15">
        <v>4</v>
      </c>
    </row>
    <row r="10" spans="1:4" ht="33.4" customHeight="1" x14ac:dyDescent="0.25">
      <c r="A10" s="2" t="s">
        <v>3</v>
      </c>
      <c r="B10" s="3" t="s">
        <v>4</v>
      </c>
      <c r="C10" s="1"/>
      <c r="D10" s="4">
        <f>D11</f>
        <v>7135941.2000000002</v>
      </c>
    </row>
    <row r="11" spans="1:4" ht="15.75" x14ac:dyDescent="0.25">
      <c r="A11" s="2" t="s">
        <v>5</v>
      </c>
      <c r="B11" s="3" t="s">
        <v>6</v>
      </c>
      <c r="C11" s="1"/>
      <c r="D11" s="4">
        <f>D12+D19</f>
        <v>7135941.2000000002</v>
      </c>
    </row>
    <row r="12" spans="1:4" ht="31.5" x14ac:dyDescent="0.25">
      <c r="A12" s="2" t="s">
        <v>7</v>
      </c>
      <c r="B12" s="3" t="s">
        <v>8</v>
      </c>
      <c r="C12" s="1"/>
      <c r="D12" s="4">
        <f>D13+D15+D17</f>
        <v>149650</v>
      </c>
    </row>
    <row r="13" spans="1:4" ht="47.25" x14ac:dyDescent="0.25">
      <c r="A13" s="2" t="s">
        <v>9</v>
      </c>
      <c r="B13" s="3" t="s">
        <v>10</v>
      </c>
      <c r="C13" s="1"/>
      <c r="D13" s="4">
        <f>D14</f>
        <v>49650</v>
      </c>
    </row>
    <row r="14" spans="1:4" ht="78.75" x14ac:dyDescent="0.25">
      <c r="A14" s="5" t="s">
        <v>11</v>
      </c>
      <c r="B14" s="6" t="s">
        <v>10</v>
      </c>
      <c r="C14" s="7" t="s">
        <v>12</v>
      </c>
      <c r="D14" s="8">
        <v>49650</v>
      </c>
    </row>
    <row r="15" spans="1:4" ht="47.25" x14ac:dyDescent="0.25">
      <c r="A15" s="2" t="s">
        <v>13</v>
      </c>
      <c r="B15" s="3" t="s">
        <v>14</v>
      </c>
      <c r="C15" s="1"/>
      <c r="D15" s="4">
        <v>100000</v>
      </c>
    </row>
    <row r="16" spans="1:4" ht="63" x14ac:dyDescent="0.25">
      <c r="A16" s="5" t="s">
        <v>15</v>
      </c>
      <c r="B16" s="6" t="s">
        <v>14</v>
      </c>
      <c r="C16" s="7" t="s">
        <v>12</v>
      </c>
      <c r="D16" s="8">
        <v>100000</v>
      </c>
    </row>
    <row r="17" spans="1:4" ht="47.25" x14ac:dyDescent="0.25">
      <c r="A17" s="2" t="s">
        <v>16</v>
      </c>
      <c r="B17" s="3" t="s">
        <v>17</v>
      </c>
      <c r="C17" s="1"/>
      <c r="D17" s="4">
        <v>0</v>
      </c>
    </row>
    <row r="18" spans="1:4" ht="63" x14ac:dyDescent="0.25">
      <c r="A18" s="9" t="s">
        <v>18</v>
      </c>
      <c r="B18" s="6" t="s">
        <v>17</v>
      </c>
      <c r="C18" s="7" t="s">
        <v>12</v>
      </c>
      <c r="D18" s="8">
        <v>0</v>
      </c>
    </row>
    <row r="19" spans="1:4" ht="31.5" x14ac:dyDescent="0.25">
      <c r="A19" s="2" t="s">
        <v>19</v>
      </c>
      <c r="B19" s="3" t="s">
        <v>20</v>
      </c>
      <c r="C19" s="1"/>
      <c r="D19" s="4">
        <f>D20+D22+D24+D26+D28+D30</f>
        <v>6986291.2000000002</v>
      </c>
    </row>
    <row r="20" spans="1:4" ht="63" x14ac:dyDescent="0.25">
      <c r="A20" s="2" t="s">
        <v>21</v>
      </c>
      <c r="B20" s="3" t="s">
        <v>22</v>
      </c>
      <c r="C20" s="1"/>
      <c r="D20" s="4">
        <v>0</v>
      </c>
    </row>
    <row r="21" spans="1:4" ht="94.5" x14ac:dyDescent="0.25">
      <c r="A21" s="5" t="s">
        <v>23</v>
      </c>
      <c r="B21" s="6" t="s">
        <v>22</v>
      </c>
      <c r="C21" s="7" t="s">
        <v>24</v>
      </c>
      <c r="D21" s="8">
        <v>0</v>
      </c>
    </row>
    <row r="22" spans="1:4" ht="31.5" x14ac:dyDescent="0.25">
      <c r="A22" s="2" t="s">
        <v>25</v>
      </c>
      <c r="B22" s="3" t="s">
        <v>26</v>
      </c>
      <c r="C22" s="1"/>
      <c r="D22" s="4">
        <v>100000</v>
      </c>
    </row>
    <row r="23" spans="1:4" ht="78.75" x14ac:dyDescent="0.25">
      <c r="A23" s="5" t="s">
        <v>27</v>
      </c>
      <c r="B23" s="6" t="s">
        <v>26</v>
      </c>
      <c r="C23" s="7" t="s">
        <v>24</v>
      </c>
      <c r="D23" s="8">
        <v>100000</v>
      </c>
    </row>
    <row r="24" spans="1:4" ht="47.25" x14ac:dyDescent="0.25">
      <c r="A24" s="2" t="s">
        <v>28</v>
      </c>
      <c r="B24" s="3" t="s">
        <v>29</v>
      </c>
      <c r="C24" s="1"/>
      <c r="D24" s="4">
        <v>0</v>
      </c>
    </row>
    <row r="25" spans="1:4" ht="78.75" x14ac:dyDescent="0.25">
      <c r="A25" s="5" t="s">
        <v>30</v>
      </c>
      <c r="B25" s="6" t="s">
        <v>29</v>
      </c>
      <c r="C25" s="7" t="s">
        <v>24</v>
      </c>
      <c r="D25" s="8">
        <v>0</v>
      </c>
    </row>
    <row r="26" spans="1:4" ht="63" x14ac:dyDescent="0.25">
      <c r="A26" s="10" t="s">
        <v>31</v>
      </c>
      <c r="B26" s="3" t="s">
        <v>32</v>
      </c>
      <c r="C26" s="1"/>
      <c r="D26" s="4">
        <f>D27</f>
        <v>6886291.2000000002</v>
      </c>
    </row>
    <row r="27" spans="1:4" ht="94.5" x14ac:dyDescent="0.25">
      <c r="A27" s="5" t="s">
        <v>33</v>
      </c>
      <c r="B27" s="6" t="s">
        <v>32</v>
      </c>
      <c r="C27" s="7" t="s">
        <v>24</v>
      </c>
      <c r="D27" s="8">
        <v>6886291.2000000002</v>
      </c>
    </row>
    <row r="28" spans="1:4" ht="63" x14ac:dyDescent="0.25">
      <c r="A28" s="2" t="s">
        <v>34</v>
      </c>
      <c r="B28" s="3" t="s">
        <v>35</v>
      </c>
      <c r="C28" s="1"/>
      <c r="D28" s="4">
        <v>0</v>
      </c>
    </row>
    <row r="29" spans="1:4" ht="94.5" x14ac:dyDescent="0.25">
      <c r="A29" s="5" t="s">
        <v>36</v>
      </c>
      <c r="B29" s="6" t="s">
        <v>35</v>
      </c>
      <c r="C29" s="7" t="s">
        <v>24</v>
      </c>
      <c r="D29" s="8">
        <v>0</v>
      </c>
    </row>
    <row r="30" spans="1:4" ht="47.25" x14ac:dyDescent="0.25">
      <c r="A30" s="2" t="s">
        <v>37</v>
      </c>
      <c r="B30" s="3" t="s">
        <v>38</v>
      </c>
      <c r="C30" s="1"/>
      <c r="D30" s="4">
        <v>0</v>
      </c>
    </row>
    <row r="31" spans="1:4" ht="94.5" x14ac:dyDescent="0.25">
      <c r="A31" s="5" t="s">
        <v>39</v>
      </c>
      <c r="B31" s="6" t="s">
        <v>38</v>
      </c>
      <c r="C31" s="7" t="s">
        <v>24</v>
      </c>
      <c r="D31" s="8">
        <v>0</v>
      </c>
    </row>
    <row r="32" spans="1:4" ht="47.25" x14ac:dyDescent="0.25">
      <c r="A32" s="2" t="s">
        <v>40</v>
      </c>
      <c r="B32" s="3" t="s">
        <v>41</v>
      </c>
      <c r="C32" s="1"/>
      <c r="D32" s="4">
        <f>D33+D37</f>
        <v>280000</v>
      </c>
    </row>
    <row r="33" spans="1:4" ht="15.75" x14ac:dyDescent="0.25">
      <c r="A33" s="2" t="s">
        <v>42</v>
      </c>
      <c r="B33" s="3" t="s">
        <v>43</v>
      </c>
      <c r="C33" s="1"/>
      <c r="D33" s="4">
        <f>D34</f>
        <v>150000</v>
      </c>
    </row>
    <row r="34" spans="1:4" ht="31.5" x14ac:dyDescent="0.25">
      <c r="A34" s="2" t="s">
        <v>44</v>
      </c>
      <c r="B34" s="3" t="s">
        <v>45</v>
      </c>
      <c r="C34" s="1"/>
      <c r="D34" s="4">
        <f>D35</f>
        <v>150000</v>
      </c>
    </row>
    <row r="35" spans="1:4" ht="31.5" x14ac:dyDescent="0.25">
      <c r="A35" s="2" t="s">
        <v>46</v>
      </c>
      <c r="B35" s="3" t="s">
        <v>47</v>
      </c>
      <c r="C35" s="1"/>
      <c r="D35" s="4">
        <f>D36</f>
        <v>150000</v>
      </c>
    </row>
    <row r="36" spans="1:4" ht="63" x14ac:dyDescent="0.25">
      <c r="A36" s="9" t="s">
        <v>48</v>
      </c>
      <c r="B36" s="6" t="s">
        <v>47</v>
      </c>
      <c r="C36" s="7" t="s">
        <v>24</v>
      </c>
      <c r="D36" s="8">
        <v>150000</v>
      </c>
    </row>
    <row r="37" spans="1:4" ht="15.75" x14ac:dyDescent="0.25">
      <c r="A37" s="2" t="s">
        <v>49</v>
      </c>
      <c r="B37" s="3" t="s">
        <v>50</v>
      </c>
      <c r="C37" s="1"/>
      <c r="D37" s="4">
        <f>D38</f>
        <v>130000</v>
      </c>
    </row>
    <row r="38" spans="1:4" ht="31.5" x14ac:dyDescent="0.25">
      <c r="A38" s="2" t="s">
        <v>51</v>
      </c>
      <c r="B38" s="3" t="s">
        <v>52</v>
      </c>
      <c r="C38" s="1"/>
      <c r="D38" s="4">
        <f>D39</f>
        <v>130000</v>
      </c>
    </row>
    <row r="39" spans="1:4" ht="31.5" x14ac:dyDescent="0.25">
      <c r="A39" s="2" t="s">
        <v>53</v>
      </c>
      <c r="B39" s="3" t="s">
        <v>54</v>
      </c>
      <c r="C39" s="1"/>
      <c r="D39" s="4">
        <f>D40</f>
        <v>130000</v>
      </c>
    </row>
    <row r="40" spans="1:4" ht="31.5" x14ac:dyDescent="0.25">
      <c r="A40" s="9" t="s">
        <v>55</v>
      </c>
      <c r="B40" s="6" t="s">
        <v>54</v>
      </c>
      <c r="C40" s="7" t="s">
        <v>56</v>
      </c>
      <c r="D40" s="8">
        <v>130000</v>
      </c>
    </row>
    <row r="41" spans="1:4" ht="31.5" x14ac:dyDescent="0.25">
      <c r="A41" s="2" t="s">
        <v>57</v>
      </c>
      <c r="B41" s="3" t="s">
        <v>58</v>
      </c>
      <c r="C41" s="1"/>
      <c r="D41" s="4">
        <f>D42+D48</f>
        <v>906403</v>
      </c>
    </row>
    <row r="42" spans="1:4" ht="15.75" x14ac:dyDescent="0.25">
      <c r="A42" s="2" t="s">
        <v>59</v>
      </c>
      <c r="B42" s="3" t="s">
        <v>60</v>
      </c>
      <c r="C42" s="1"/>
      <c r="D42" s="4">
        <f>D43</f>
        <v>896403</v>
      </c>
    </row>
    <row r="43" spans="1:4" ht="31.5" x14ac:dyDescent="0.25">
      <c r="A43" s="2" t="s">
        <v>7</v>
      </c>
      <c r="B43" s="3" t="s">
        <v>61</v>
      </c>
      <c r="C43" s="1"/>
      <c r="D43" s="4">
        <f>D44+D46</f>
        <v>896403</v>
      </c>
    </row>
    <row r="44" spans="1:4" ht="15.75" x14ac:dyDescent="0.25">
      <c r="A44" s="2" t="s">
        <v>62</v>
      </c>
      <c r="B44" s="3" t="s">
        <v>63</v>
      </c>
      <c r="C44" s="1"/>
      <c r="D44" s="4">
        <f>D45</f>
        <v>699952</v>
      </c>
    </row>
    <row r="45" spans="1:4" ht="31.5" x14ac:dyDescent="0.25">
      <c r="A45" s="9" t="s">
        <v>64</v>
      </c>
      <c r="B45" s="6" t="s">
        <v>63</v>
      </c>
      <c r="C45" s="7" t="s">
        <v>12</v>
      </c>
      <c r="D45" s="8">
        <v>699952</v>
      </c>
    </row>
    <row r="46" spans="1:4" ht="15.75" x14ac:dyDescent="0.25">
      <c r="A46" s="2" t="s">
        <v>65</v>
      </c>
      <c r="B46" s="3" t="s">
        <v>66</v>
      </c>
      <c r="C46" s="1"/>
      <c r="D46" s="4">
        <f>D47</f>
        <v>196451</v>
      </c>
    </row>
    <row r="47" spans="1:4" ht="47.25" x14ac:dyDescent="0.25">
      <c r="A47" s="9" t="s">
        <v>67</v>
      </c>
      <c r="B47" s="6" t="s">
        <v>66</v>
      </c>
      <c r="C47" s="7" t="s">
        <v>12</v>
      </c>
      <c r="D47" s="8">
        <v>196451</v>
      </c>
    </row>
    <row r="48" spans="1:4" ht="31.5" x14ac:dyDescent="0.25">
      <c r="A48" s="2" t="s">
        <v>68</v>
      </c>
      <c r="B48" s="3" t="s">
        <v>69</v>
      </c>
      <c r="C48" s="1"/>
      <c r="D48" s="4">
        <f>D49</f>
        <v>10000</v>
      </c>
    </row>
    <row r="49" spans="1:4" ht="31.5" x14ac:dyDescent="0.25">
      <c r="A49" s="2" t="s">
        <v>7</v>
      </c>
      <c r="B49" s="3" t="s">
        <v>70</v>
      </c>
      <c r="C49" s="1"/>
      <c r="D49" s="4">
        <f>D50</f>
        <v>10000</v>
      </c>
    </row>
    <row r="50" spans="1:4" ht="15.75" x14ac:dyDescent="0.25">
      <c r="A50" s="2" t="s">
        <v>71</v>
      </c>
      <c r="B50" s="3" t="s">
        <v>72</v>
      </c>
      <c r="C50" s="1"/>
      <c r="D50" s="4">
        <f>D51</f>
        <v>10000</v>
      </c>
    </row>
    <row r="51" spans="1:4" ht="47.25" x14ac:dyDescent="0.25">
      <c r="A51" s="9" t="s">
        <v>73</v>
      </c>
      <c r="B51" s="6" t="s">
        <v>72</v>
      </c>
      <c r="C51" s="7" t="s">
        <v>12</v>
      </c>
      <c r="D51" s="8">
        <v>10000</v>
      </c>
    </row>
    <row r="52" spans="1:4" ht="47.25" x14ac:dyDescent="0.25">
      <c r="A52" s="2" t="s">
        <v>74</v>
      </c>
      <c r="B52" s="3" t="s">
        <v>75</v>
      </c>
      <c r="C52" s="1"/>
      <c r="D52" s="4">
        <f>D53</f>
        <v>623333</v>
      </c>
    </row>
    <row r="53" spans="1:4" ht="31.5" x14ac:dyDescent="0.25">
      <c r="A53" s="2" t="s">
        <v>76</v>
      </c>
      <c r="B53" s="3" t="s">
        <v>77</v>
      </c>
      <c r="C53" s="1"/>
      <c r="D53" s="4">
        <f>D54</f>
        <v>623333</v>
      </c>
    </row>
    <row r="54" spans="1:4" ht="31.5" x14ac:dyDescent="0.25">
      <c r="A54" s="2" t="s">
        <v>78</v>
      </c>
      <c r="B54" s="3" t="s">
        <v>79</v>
      </c>
      <c r="C54" s="1"/>
      <c r="D54" s="4">
        <f>D55+D57</f>
        <v>623333</v>
      </c>
    </row>
    <row r="55" spans="1:4" ht="31.5" x14ac:dyDescent="0.25">
      <c r="A55" s="2" t="s">
        <v>80</v>
      </c>
      <c r="B55" s="3" t="s">
        <v>81</v>
      </c>
      <c r="C55" s="1"/>
      <c r="D55" s="4">
        <f>D56</f>
        <v>0</v>
      </c>
    </row>
    <row r="56" spans="1:4" ht="47.25" x14ac:dyDescent="0.25">
      <c r="A56" s="9" t="s">
        <v>82</v>
      </c>
      <c r="B56" s="6" t="s">
        <v>81</v>
      </c>
      <c r="C56" s="7" t="s">
        <v>56</v>
      </c>
      <c r="D56" s="8">
        <v>0</v>
      </c>
    </row>
    <row r="57" spans="1:4" ht="31.5" x14ac:dyDescent="0.25">
      <c r="A57" s="2" t="s">
        <v>83</v>
      </c>
      <c r="B57" s="3" t="s">
        <v>84</v>
      </c>
      <c r="C57" s="1"/>
      <c r="D57" s="4">
        <f>D58+D59</f>
        <v>623333</v>
      </c>
    </row>
    <row r="58" spans="1:4" ht="31.5" x14ac:dyDescent="0.25">
      <c r="A58" s="9" t="s">
        <v>85</v>
      </c>
      <c r="B58" s="6" t="s">
        <v>84</v>
      </c>
      <c r="C58" s="7" t="s">
        <v>86</v>
      </c>
      <c r="D58" s="8">
        <v>277143</v>
      </c>
    </row>
    <row r="59" spans="1:4" ht="31.5" x14ac:dyDescent="0.25">
      <c r="A59" s="9" t="s">
        <v>87</v>
      </c>
      <c r="B59" s="6" t="s">
        <v>84</v>
      </c>
      <c r="C59" s="7" t="s">
        <v>56</v>
      </c>
      <c r="D59" s="8">
        <v>346190</v>
      </c>
    </row>
    <row r="60" spans="1:4" ht="63" x14ac:dyDescent="0.25">
      <c r="A60" s="2" t="s">
        <v>88</v>
      </c>
      <c r="B60" s="3" t="s">
        <v>89</v>
      </c>
      <c r="C60" s="1"/>
      <c r="D60" s="4">
        <f>D61+D65+D69</f>
        <v>13442136.08</v>
      </c>
    </row>
    <row r="61" spans="1:4" ht="31.5" x14ac:dyDescent="0.25">
      <c r="A61" s="2" t="s">
        <v>90</v>
      </c>
      <c r="B61" s="3" t="s">
        <v>91</v>
      </c>
      <c r="C61" s="1"/>
      <c r="D61" s="4">
        <f>D62</f>
        <v>474127.15</v>
      </c>
    </row>
    <row r="62" spans="1:4" ht="31.5" x14ac:dyDescent="0.25">
      <c r="A62" s="2" t="s">
        <v>7</v>
      </c>
      <c r="B62" s="3" t="s">
        <v>92</v>
      </c>
      <c r="C62" s="1"/>
      <c r="D62" s="4">
        <f>D63</f>
        <v>474127.15</v>
      </c>
    </row>
    <row r="63" spans="1:4" ht="31.5" x14ac:dyDescent="0.25">
      <c r="A63" s="2" t="s">
        <v>93</v>
      </c>
      <c r="B63" s="3" t="s">
        <v>94</v>
      </c>
      <c r="C63" s="1"/>
      <c r="D63" s="4">
        <f>D64</f>
        <v>474127.15</v>
      </c>
    </row>
    <row r="64" spans="1:4" ht="47.25" x14ac:dyDescent="0.25">
      <c r="A64" s="9" t="s">
        <v>95</v>
      </c>
      <c r="B64" s="6" t="s">
        <v>94</v>
      </c>
      <c r="C64" s="7" t="s">
        <v>12</v>
      </c>
      <c r="D64" s="8">
        <v>474127.15</v>
      </c>
    </row>
    <row r="65" spans="1:4" ht="15.75" x14ac:dyDescent="0.25">
      <c r="A65" s="2" t="s">
        <v>96</v>
      </c>
      <c r="B65" s="3" t="s">
        <v>97</v>
      </c>
      <c r="C65" s="1"/>
      <c r="D65" s="4">
        <f>D66</f>
        <v>10000</v>
      </c>
    </row>
    <row r="66" spans="1:4" ht="31.5" x14ac:dyDescent="0.25">
      <c r="A66" s="2" t="s">
        <v>98</v>
      </c>
      <c r="B66" s="3" t="s">
        <v>99</v>
      </c>
      <c r="C66" s="1"/>
      <c r="D66" s="4">
        <f>D67</f>
        <v>10000</v>
      </c>
    </row>
    <row r="67" spans="1:4" ht="15.75" x14ac:dyDescent="0.25">
      <c r="A67" s="2" t="s">
        <v>100</v>
      </c>
      <c r="B67" s="3" t="s">
        <v>101</v>
      </c>
      <c r="C67" s="1"/>
      <c r="D67" s="4">
        <f>D68</f>
        <v>10000</v>
      </c>
    </row>
    <row r="68" spans="1:4" ht="47.25" x14ac:dyDescent="0.25">
      <c r="A68" s="9" t="s">
        <v>102</v>
      </c>
      <c r="B68" s="6" t="s">
        <v>101</v>
      </c>
      <c r="C68" s="7" t="s">
        <v>12</v>
      </c>
      <c r="D68" s="8">
        <v>10000</v>
      </c>
    </row>
    <row r="69" spans="1:4" ht="15.75" x14ac:dyDescent="0.25">
      <c r="A69" s="2" t="s">
        <v>103</v>
      </c>
      <c r="B69" s="3" t="s">
        <v>104</v>
      </c>
      <c r="C69" s="1"/>
      <c r="D69" s="4">
        <f>D70+D75</f>
        <v>12958008.93</v>
      </c>
    </row>
    <row r="70" spans="1:4" ht="15.75" x14ac:dyDescent="0.25">
      <c r="A70" s="2" t="s">
        <v>105</v>
      </c>
      <c r="B70" s="3" t="s">
        <v>106</v>
      </c>
      <c r="C70" s="1"/>
      <c r="D70" s="4">
        <f>D71</f>
        <v>12658808.93</v>
      </c>
    </row>
    <row r="71" spans="1:4" ht="31.5" x14ac:dyDescent="0.25">
      <c r="A71" s="2" t="s">
        <v>107</v>
      </c>
      <c r="B71" s="3" t="s">
        <v>108</v>
      </c>
      <c r="C71" s="1"/>
      <c r="D71" s="4">
        <f>D72+D73+D74</f>
        <v>12658808.93</v>
      </c>
    </row>
    <row r="72" spans="1:4" ht="47.25" x14ac:dyDescent="0.25">
      <c r="A72" s="9" t="s">
        <v>109</v>
      </c>
      <c r="B72" s="6" t="s">
        <v>108</v>
      </c>
      <c r="C72" s="7" t="s">
        <v>110</v>
      </c>
      <c r="D72" s="8">
        <v>9512350.0700000003</v>
      </c>
    </row>
    <row r="73" spans="1:4" ht="47.25" x14ac:dyDescent="0.25">
      <c r="A73" s="9" t="s">
        <v>111</v>
      </c>
      <c r="B73" s="6" t="s">
        <v>108</v>
      </c>
      <c r="C73" s="7" t="s">
        <v>12</v>
      </c>
      <c r="D73" s="8">
        <v>3114896.86</v>
      </c>
    </row>
    <row r="74" spans="1:4" ht="31.5" x14ac:dyDescent="0.25">
      <c r="A74" s="9" t="s">
        <v>112</v>
      </c>
      <c r="B74" s="6" t="s">
        <v>108</v>
      </c>
      <c r="C74" s="7" t="s">
        <v>113</v>
      </c>
      <c r="D74" s="8">
        <v>31562</v>
      </c>
    </row>
    <row r="75" spans="1:4" ht="31.5" x14ac:dyDescent="0.25">
      <c r="A75" s="2" t="s">
        <v>7</v>
      </c>
      <c r="B75" s="3" t="s">
        <v>114</v>
      </c>
      <c r="C75" s="1"/>
      <c r="D75" s="4">
        <f>D76</f>
        <v>299200</v>
      </c>
    </row>
    <row r="76" spans="1:4" ht="15.75" x14ac:dyDescent="0.25">
      <c r="A76" s="2" t="s">
        <v>115</v>
      </c>
      <c r="B76" s="3" t="s">
        <v>116</v>
      </c>
      <c r="C76" s="1"/>
      <c r="D76" s="4">
        <f>D77</f>
        <v>299200</v>
      </c>
    </row>
    <row r="77" spans="1:4" ht="31.5" x14ac:dyDescent="0.25">
      <c r="A77" s="9" t="s">
        <v>117</v>
      </c>
      <c r="B77" s="6" t="s">
        <v>116</v>
      </c>
      <c r="C77" s="7" t="s">
        <v>12</v>
      </c>
      <c r="D77" s="8">
        <v>299200</v>
      </c>
    </row>
    <row r="78" spans="1:4" ht="31.5" x14ac:dyDescent="0.25">
      <c r="A78" s="2" t="s">
        <v>118</v>
      </c>
      <c r="B78" s="3" t="s">
        <v>119</v>
      </c>
      <c r="C78" s="1"/>
      <c r="D78" s="4">
        <f>D79+D95</f>
        <v>70433402.650000006</v>
      </c>
    </row>
    <row r="79" spans="1:4" ht="47.25" x14ac:dyDescent="0.25">
      <c r="A79" s="2" t="s">
        <v>120</v>
      </c>
      <c r="B79" s="3" t="s">
        <v>121</v>
      </c>
      <c r="C79" s="1"/>
      <c r="D79" s="4">
        <f>D80+D86</f>
        <v>53614839.359999999</v>
      </c>
    </row>
    <row r="80" spans="1:4" ht="15.75" x14ac:dyDescent="0.25">
      <c r="A80" s="2" t="s">
        <v>122</v>
      </c>
      <c r="B80" s="3" t="s">
        <v>123</v>
      </c>
      <c r="C80" s="1"/>
      <c r="D80" s="4">
        <f>D81+D84</f>
        <v>41248839.359999999</v>
      </c>
    </row>
    <row r="81" spans="1:4" ht="31.5" x14ac:dyDescent="0.25">
      <c r="A81" s="2" t="s">
        <v>124</v>
      </c>
      <c r="B81" s="3" t="s">
        <v>125</v>
      </c>
      <c r="C81" s="1"/>
      <c r="D81" s="4">
        <f>D82+D83</f>
        <v>2781225.54</v>
      </c>
    </row>
    <row r="82" spans="1:4" ht="47.25" x14ac:dyDescent="0.25">
      <c r="A82" s="9" t="s">
        <v>126</v>
      </c>
      <c r="B82" s="6" t="s">
        <v>125</v>
      </c>
      <c r="C82" s="7" t="s">
        <v>12</v>
      </c>
      <c r="D82" s="8">
        <v>337577.54</v>
      </c>
    </row>
    <row r="83" spans="1:4" ht="31.5" x14ac:dyDescent="0.25">
      <c r="A83" s="9" t="s">
        <v>127</v>
      </c>
      <c r="B83" s="6" t="s">
        <v>125</v>
      </c>
      <c r="C83" s="7" t="s">
        <v>56</v>
      </c>
      <c r="D83" s="8">
        <v>2443648</v>
      </c>
    </row>
    <row r="84" spans="1:4" ht="31.5" x14ac:dyDescent="0.25">
      <c r="A84" s="2" t="s">
        <v>128</v>
      </c>
      <c r="B84" s="3" t="s">
        <v>129</v>
      </c>
      <c r="C84" s="1"/>
      <c r="D84" s="4">
        <f>D85</f>
        <v>38467613.82</v>
      </c>
    </row>
    <row r="85" spans="1:4" ht="31.5" x14ac:dyDescent="0.25">
      <c r="A85" s="9" t="s">
        <v>130</v>
      </c>
      <c r="B85" s="6" t="s">
        <v>129</v>
      </c>
      <c r="C85" s="7" t="s">
        <v>131</v>
      </c>
      <c r="D85" s="8">
        <v>38467613.82</v>
      </c>
    </row>
    <row r="86" spans="1:4" ht="31.5" x14ac:dyDescent="0.25">
      <c r="A86" s="2" t="s">
        <v>132</v>
      </c>
      <c r="B86" s="3" t="s">
        <v>133</v>
      </c>
      <c r="C86" s="1"/>
      <c r="D86" s="4">
        <f>D87+D91+D93</f>
        <v>12366000</v>
      </c>
    </row>
    <row r="87" spans="1:4" ht="31.5" x14ac:dyDescent="0.25">
      <c r="A87" s="2" t="s">
        <v>134</v>
      </c>
      <c r="B87" s="3" t="s">
        <v>135</v>
      </c>
      <c r="C87" s="1"/>
      <c r="D87" s="4">
        <f>D88+D89+D90</f>
        <v>3366000</v>
      </c>
    </row>
    <row r="88" spans="1:4" ht="31.5" x14ac:dyDescent="0.25">
      <c r="A88" s="9" t="s">
        <v>136</v>
      </c>
      <c r="B88" s="6" t="s">
        <v>135</v>
      </c>
      <c r="C88" s="7" t="s">
        <v>110</v>
      </c>
      <c r="D88" s="8">
        <v>1848733.71</v>
      </c>
    </row>
    <row r="89" spans="1:4" ht="47.25" x14ac:dyDescent="0.25">
      <c r="A89" s="9" t="s">
        <v>137</v>
      </c>
      <c r="B89" s="6" t="s">
        <v>135</v>
      </c>
      <c r="C89" s="7" t="s">
        <v>12</v>
      </c>
      <c r="D89" s="8">
        <v>1085266.29</v>
      </c>
    </row>
    <row r="90" spans="1:4" ht="31.5" x14ac:dyDescent="0.25">
      <c r="A90" s="9" t="s">
        <v>138</v>
      </c>
      <c r="B90" s="6" t="s">
        <v>135</v>
      </c>
      <c r="C90" s="7" t="s">
        <v>139</v>
      </c>
      <c r="D90" s="8">
        <v>432000</v>
      </c>
    </row>
    <row r="91" spans="1:4" ht="31.5" x14ac:dyDescent="0.25">
      <c r="A91" s="2" t="s">
        <v>140</v>
      </c>
      <c r="B91" s="3" t="s">
        <v>141</v>
      </c>
      <c r="C91" s="1"/>
      <c r="D91" s="4">
        <f>D92</f>
        <v>7000000</v>
      </c>
    </row>
    <row r="92" spans="1:4" ht="47.25" x14ac:dyDescent="0.25">
      <c r="A92" s="9" t="s">
        <v>142</v>
      </c>
      <c r="B92" s="6" t="s">
        <v>141</v>
      </c>
      <c r="C92" s="7" t="s">
        <v>143</v>
      </c>
      <c r="D92" s="8">
        <v>7000000</v>
      </c>
    </row>
    <row r="93" spans="1:4" ht="15.75" x14ac:dyDescent="0.25">
      <c r="A93" s="2" t="s">
        <v>144</v>
      </c>
      <c r="B93" s="3" t="s">
        <v>145</v>
      </c>
      <c r="C93" s="1"/>
      <c r="D93" s="4">
        <f>D94</f>
        <v>2000000</v>
      </c>
    </row>
    <row r="94" spans="1:4" ht="15.75" x14ac:dyDescent="0.25">
      <c r="A94" s="9" t="s">
        <v>146</v>
      </c>
      <c r="B94" s="6" t="s">
        <v>145</v>
      </c>
      <c r="C94" s="7" t="s">
        <v>56</v>
      </c>
      <c r="D94" s="8">
        <v>2000000</v>
      </c>
    </row>
    <row r="95" spans="1:4" ht="31.5" x14ac:dyDescent="0.25">
      <c r="A95" s="2" t="s">
        <v>147</v>
      </c>
      <c r="B95" s="3" t="s">
        <v>148</v>
      </c>
      <c r="C95" s="1"/>
      <c r="D95" s="4">
        <f>D96</f>
        <v>16818563.289999999</v>
      </c>
    </row>
    <row r="96" spans="1:4" ht="15.75" x14ac:dyDescent="0.25">
      <c r="A96" s="2" t="s">
        <v>105</v>
      </c>
      <c r="B96" s="3" t="s">
        <v>149</v>
      </c>
      <c r="C96" s="1"/>
      <c r="D96" s="4">
        <f>D97+D99+D102</f>
        <v>16818563.289999999</v>
      </c>
    </row>
    <row r="97" spans="1:4" ht="31.5" x14ac:dyDescent="0.25">
      <c r="A97" s="2" t="s">
        <v>107</v>
      </c>
      <c r="B97" s="3" t="s">
        <v>150</v>
      </c>
      <c r="C97" s="1"/>
      <c r="D97" s="4">
        <f>D98</f>
        <v>10470028.65</v>
      </c>
    </row>
    <row r="98" spans="1:4" ht="31.5" x14ac:dyDescent="0.25">
      <c r="A98" s="9" t="s">
        <v>151</v>
      </c>
      <c r="B98" s="6" t="s">
        <v>150</v>
      </c>
      <c r="C98" s="7" t="s">
        <v>56</v>
      </c>
      <c r="D98" s="8">
        <v>10470028.65</v>
      </c>
    </row>
    <row r="99" spans="1:4" ht="15.75" x14ac:dyDescent="0.25">
      <c r="A99" s="2" t="s">
        <v>152</v>
      </c>
      <c r="B99" s="3" t="s">
        <v>153</v>
      </c>
      <c r="C99" s="1"/>
      <c r="D99" s="4">
        <f>D100+D101</f>
        <v>2762125.1999999997</v>
      </c>
    </row>
    <row r="100" spans="1:4" ht="31.5" x14ac:dyDescent="0.25">
      <c r="A100" s="9" t="s">
        <v>154</v>
      </c>
      <c r="B100" s="6" t="s">
        <v>153</v>
      </c>
      <c r="C100" s="7" t="s">
        <v>155</v>
      </c>
      <c r="D100" s="8">
        <v>2619693.67</v>
      </c>
    </row>
    <row r="101" spans="1:4" ht="47.25" x14ac:dyDescent="0.25">
      <c r="A101" s="9" t="s">
        <v>156</v>
      </c>
      <c r="B101" s="6" t="s">
        <v>153</v>
      </c>
      <c r="C101" s="7" t="s">
        <v>12</v>
      </c>
      <c r="D101" s="8">
        <v>142431.53</v>
      </c>
    </row>
    <row r="102" spans="1:4" ht="15.75" x14ac:dyDescent="0.25">
      <c r="A102" s="2" t="s">
        <v>157</v>
      </c>
      <c r="B102" s="3" t="s">
        <v>158</v>
      </c>
      <c r="C102" s="1"/>
      <c r="D102" s="4">
        <f>D103+D104+D105</f>
        <v>3586409.44</v>
      </c>
    </row>
    <row r="103" spans="1:4" ht="31.5" x14ac:dyDescent="0.25">
      <c r="A103" s="9" t="s">
        <v>159</v>
      </c>
      <c r="B103" s="6" t="s">
        <v>158</v>
      </c>
      <c r="C103" s="7" t="s">
        <v>110</v>
      </c>
      <c r="D103" s="8">
        <v>2772341.28</v>
      </c>
    </row>
    <row r="104" spans="1:4" ht="47.25" x14ac:dyDescent="0.25">
      <c r="A104" s="9" t="s">
        <v>160</v>
      </c>
      <c r="B104" s="6" t="s">
        <v>158</v>
      </c>
      <c r="C104" s="7" t="s">
        <v>12</v>
      </c>
      <c r="D104" s="8">
        <v>813980.06</v>
      </c>
    </row>
    <row r="105" spans="1:4" ht="31.5" x14ac:dyDescent="0.25">
      <c r="A105" s="9" t="s">
        <v>161</v>
      </c>
      <c r="B105" s="6" t="s">
        <v>158</v>
      </c>
      <c r="C105" s="7" t="s">
        <v>113</v>
      </c>
      <c r="D105" s="8">
        <v>88.1</v>
      </c>
    </row>
    <row r="106" spans="1:4" ht="31.5" x14ac:dyDescent="0.25">
      <c r="A106" s="2" t="s">
        <v>162</v>
      </c>
      <c r="B106" s="3" t="s">
        <v>163</v>
      </c>
      <c r="C106" s="1"/>
      <c r="D106" s="4">
        <f>D107+D120</f>
        <v>74830498.269999996</v>
      </c>
    </row>
    <row r="107" spans="1:4" ht="47.25" x14ac:dyDescent="0.25">
      <c r="A107" s="2" t="s">
        <v>164</v>
      </c>
      <c r="B107" s="3" t="s">
        <v>165</v>
      </c>
      <c r="C107" s="1"/>
      <c r="D107" s="4">
        <f>D108+D111+D117</f>
        <v>35885230.519999996</v>
      </c>
    </row>
    <row r="108" spans="1:4" ht="31.5" x14ac:dyDescent="0.25">
      <c r="A108" s="2" t="s">
        <v>166</v>
      </c>
      <c r="B108" s="3" t="s">
        <v>167</v>
      </c>
      <c r="C108" s="1"/>
      <c r="D108" s="4">
        <f>D109</f>
        <v>23554767.109999999</v>
      </c>
    </row>
    <row r="109" spans="1:4" ht="31.5" x14ac:dyDescent="0.25">
      <c r="A109" s="2" t="s">
        <v>107</v>
      </c>
      <c r="B109" s="3" t="s">
        <v>168</v>
      </c>
      <c r="C109" s="1"/>
      <c r="D109" s="4">
        <f>D110</f>
        <v>23554767.109999999</v>
      </c>
    </row>
    <row r="110" spans="1:4" ht="31.5" x14ac:dyDescent="0.25">
      <c r="A110" s="9" t="s">
        <v>151</v>
      </c>
      <c r="B110" s="6" t="s">
        <v>168</v>
      </c>
      <c r="C110" s="7" t="s">
        <v>56</v>
      </c>
      <c r="D110" s="8">
        <v>23554767.109999999</v>
      </c>
    </row>
    <row r="111" spans="1:4" ht="15.75" x14ac:dyDescent="0.25">
      <c r="A111" s="2" t="s">
        <v>169</v>
      </c>
      <c r="B111" s="3" t="s">
        <v>170</v>
      </c>
      <c r="C111" s="1"/>
      <c r="D111" s="4">
        <f>D112+D114</f>
        <v>3966863.41</v>
      </c>
    </row>
    <row r="112" spans="1:4" ht="31.5" x14ac:dyDescent="0.25">
      <c r="A112" s="2" t="s">
        <v>107</v>
      </c>
      <c r="B112" s="3" t="s">
        <v>171</v>
      </c>
      <c r="C112" s="1"/>
      <c r="D112" s="4">
        <f>D113</f>
        <v>3829600</v>
      </c>
    </row>
    <row r="113" spans="1:4" ht="31.5" x14ac:dyDescent="0.25">
      <c r="A113" s="9" t="s">
        <v>172</v>
      </c>
      <c r="B113" s="6" t="s">
        <v>171</v>
      </c>
      <c r="C113" s="7" t="s">
        <v>86</v>
      </c>
      <c r="D113" s="8">
        <v>3829600</v>
      </c>
    </row>
    <row r="114" spans="1:4" ht="15.75" x14ac:dyDescent="0.25">
      <c r="A114" s="2" t="s">
        <v>173</v>
      </c>
      <c r="B114" s="3" t="s">
        <v>174</v>
      </c>
      <c r="C114" s="1"/>
      <c r="D114" s="4">
        <f>D115+D116</f>
        <v>137263.41</v>
      </c>
    </row>
    <row r="115" spans="1:4" ht="15.75" x14ac:dyDescent="0.25">
      <c r="A115" s="9" t="s">
        <v>175</v>
      </c>
      <c r="B115" s="6" t="s">
        <v>174</v>
      </c>
      <c r="C115" s="7" t="s">
        <v>86</v>
      </c>
      <c r="D115" s="8">
        <v>76069</v>
      </c>
    </row>
    <row r="116" spans="1:4" ht="31.5" x14ac:dyDescent="0.25">
      <c r="A116" s="9" t="s">
        <v>176</v>
      </c>
      <c r="B116" s="6" t="s">
        <v>174</v>
      </c>
      <c r="C116" s="7" t="s">
        <v>56</v>
      </c>
      <c r="D116" s="8">
        <v>61194.41</v>
      </c>
    </row>
    <row r="117" spans="1:4" ht="15.75" x14ac:dyDescent="0.25">
      <c r="A117" s="2" t="s">
        <v>177</v>
      </c>
      <c r="B117" s="3" t="s">
        <v>178</v>
      </c>
      <c r="C117" s="1"/>
      <c r="D117" s="4">
        <f>D118</f>
        <v>8363600</v>
      </c>
    </row>
    <row r="118" spans="1:4" ht="31.5" x14ac:dyDescent="0.25">
      <c r="A118" s="2" t="s">
        <v>107</v>
      </c>
      <c r="B118" s="3" t="s">
        <v>179</v>
      </c>
      <c r="C118" s="1"/>
      <c r="D118" s="4">
        <f>D119</f>
        <v>8363600</v>
      </c>
    </row>
    <row r="119" spans="1:4" ht="31.5" x14ac:dyDescent="0.25">
      <c r="A119" s="9" t="s">
        <v>172</v>
      </c>
      <c r="B119" s="6" t="s">
        <v>179</v>
      </c>
      <c r="C119" s="7" t="s">
        <v>86</v>
      </c>
      <c r="D119" s="8">
        <v>8363600</v>
      </c>
    </row>
    <row r="120" spans="1:4" ht="31.5" x14ac:dyDescent="0.25">
      <c r="A120" s="2" t="s">
        <v>180</v>
      </c>
      <c r="B120" s="3" t="s">
        <v>181</v>
      </c>
      <c r="C120" s="1"/>
      <c r="D120" s="4">
        <f>D121+D135</f>
        <v>38945267.75</v>
      </c>
    </row>
    <row r="121" spans="1:4" ht="15.75" x14ac:dyDescent="0.25">
      <c r="A121" s="2" t="s">
        <v>182</v>
      </c>
      <c r="B121" s="3" t="s">
        <v>183</v>
      </c>
      <c r="C121" s="1"/>
      <c r="D121" s="4">
        <f>D122+D124+D128+D132</f>
        <v>23373949.870000001</v>
      </c>
    </row>
    <row r="122" spans="1:4" ht="15.75" x14ac:dyDescent="0.25">
      <c r="A122" s="2" t="s">
        <v>184</v>
      </c>
      <c r="B122" s="3" t="s">
        <v>185</v>
      </c>
      <c r="C122" s="1"/>
      <c r="D122" s="4">
        <f>D123</f>
        <v>25000</v>
      </c>
    </row>
    <row r="123" spans="1:4" ht="31.5" x14ac:dyDescent="0.25">
      <c r="A123" s="9" t="s">
        <v>186</v>
      </c>
      <c r="B123" s="6" t="s">
        <v>185</v>
      </c>
      <c r="C123" s="7" t="s">
        <v>56</v>
      </c>
      <c r="D123" s="8">
        <v>25000</v>
      </c>
    </row>
    <row r="124" spans="1:4" ht="31.5" x14ac:dyDescent="0.25">
      <c r="A124" s="2" t="s">
        <v>187</v>
      </c>
      <c r="B124" s="3" t="s">
        <v>188</v>
      </c>
      <c r="C124" s="1"/>
      <c r="D124" s="4">
        <f>SUM(D125:D127)</f>
        <v>15955653.49</v>
      </c>
    </row>
    <row r="125" spans="1:4" ht="47.25" x14ac:dyDescent="0.25">
      <c r="A125" s="9" t="s">
        <v>189</v>
      </c>
      <c r="B125" s="6" t="s">
        <v>188</v>
      </c>
      <c r="C125" s="7" t="s">
        <v>12</v>
      </c>
      <c r="D125" s="8">
        <v>89355</v>
      </c>
    </row>
    <row r="126" spans="1:4" ht="31.5" x14ac:dyDescent="0.25">
      <c r="A126" s="9" t="s">
        <v>190</v>
      </c>
      <c r="B126" s="6" t="s">
        <v>188</v>
      </c>
      <c r="C126" s="7" t="s">
        <v>86</v>
      </c>
      <c r="D126" s="8">
        <v>508611</v>
      </c>
    </row>
    <row r="127" spans="1:4" ht="31.5" x14ac:dyDescent="0.25">
      <c r="A127" s="9" t="s">
        <v>191</v>
      </c>
      <c r="B127" s="6" t="s">
        <v>188</v>
      </c>
      <c r="C127" s="7" t="s">
        <v>56</v>
      </c>
      <c r="D127" s="8">
        <v>15357687.49</v>
      </c>
    </row>
    <row r="128" spans="1:4" ht="15.75" x14ac:dyDescent="0.25">
      <c r="A128" s="2" t="s">
        <v>192</v>
      </c>
      <c r="B128" s="3" t="s">
        <v>193</v>
      </c>
      <c r="C128" s="1"/>
      <c r="D128" s="4">
        <f>D129+D130+D131</f>
        <v>7247191.3799999999</v>
      </c>
    </row>
    <row r="129" spans="1:4" ht="47.25" x14ac:dyDescent="0.25">
      <c r="A129" s="9" t="s">
        <v>194</v>
      </c>
      <c r="B129" s="6" t="s">
        <v>193</v>
      </c>
      <c r="C129" s="7" t="s">
        <v>12</v>
      </c>
      <c r="D129" s="8">
        <v>662000</v>
      </c>
    </row>
    <row r="130" spans="1:4" ht="31.5" x14ac:dyDescent="0.25">
      <c r="A130" s="9" t="s">
        <v>195</v>
      </c>
      <c r="B130" s="6" t="s">
        <v>193</v>
      </c>
      <c r="C130" s="7" t="s">
        <v>86</v>
      </c>
      <c r="D130" s="8">
        <v>535136.38</v>
      </c>
    </row>
    <row r="131" spans="1:4" ht="31.5" x14ac:dyDescent="0.25">
      <c r="A131" s="9" t="s">
        <v>196</v>
      </c>
      <c r="B131" s="6" t="s">
        <v>193</v>
      </c>
      <c r="C131" s="7" t="s">
        <v>56</v>
      </c>
      <c r="D131" s="8">
        <v>6050055</v>
      </c>
    </row>
    <row r="132" spans="1:4" ht="15.75" x14ac:dyDescent="0.25">
      <c r="A132" s="2" t="s">
        <v>197</v>
      </c>
      <c r="B132" s="3" t="s">
        <v>198</v>
      </c>
      <c r="C132" s="1"/>
      <c r="D132" s="4">
        <f>D133+D134</f>
        <v>146105</v>
      </c>
    </row>
    <row r="133" spans="1:4" ht="15.75" x14ac:dyDescent="0.25">
      <c r="A133" s="9" t="s">
        <v>199</v>
      </c>
      <c r="B133" s="6" t="s">
        <v>198</v>
      </c>
      <c r="C133" s="7" t="s">
        <v>86</v>
      </c>
      <c r="D133" s="8">
        <v>77067</v>
      </c>
    </row>
    <row r="134" spans="1:4" ht="15.75" x14ac:dyDescent="0.25">
      <c r="A134" s="9" t="s">
        <v>200</v>
      </c>
      <c r="B134" s="6" t="s">
        <v>198</v>
      </c>
      <c r="C134" s="7" t="s">
        <v>56</v>
      </c>
      <c r="D134" s="8">
        <v>69038</v>
      </c>
    </row>
    <row r="135" spans="1:4" ht="15.75" x14ac:dyDescent="0.25">
      <c r="A135" s="2" t="s">
        <v>105</v>
      </c>
      <c r="B135" s="3" t="s">
        <v>201</v>
      </c>
      <c r="C135" s="1"/>
      <c r="D135" s="4">
        <f>D136+D140+D144+D148</f>
        <v>15571317.879999999</v>
      </c>
    </row>
    <row r="136" spans="1:4" ht="31.5" x14ac:dyDescent="0.25">
      <c r="A136" s="2" t="s">
        <v>107</v>
      </c>
      <c r="B136" s="3" t="s">
        <v>202</v>
      </c>
      <c r="C136" s="1"/>
      <c r="D136" s="4">
        <f>D137+D138+D139</f>
        <v>6077472.0199999996</v>
      </c>
    </row>
    <row r="137" spans="1:4" ht="47.25" x14ac:dyDescent="0.25">
      <c r="A137" s="9" t="s">
        <v>109</v>
      </c>
      <c r="B137" s="6" t="s">
        <v>202</v>
      </c>
      <c r="C137" s="7" t="s">
        <v>110</v>
      </c>
      <c r="D137" s="8">
        <v>6005453.0499999998</v>
      </c>
    </row>
    <row r="138" spans="1:4" ht="47.25" x14ac:dyDescent="0.25">
      <c r="A138" s="9" t="s">
        <v>111</v>
      </c>
      <c r="B138" s="6" t="s">
        <v>202</v>
      </c>
      <c r="C138" s="7" t="s">
        <v>12</v>
      </c>
      <c r="D138" s="8">
        <v>71072.7</v>
      </c>
    </row>
    <row r="139" spans="1:4" ht="31.5" x14ac:dyDescent="0.25">
      <c r="A139" s="9" t="s">
        <v>112</v>
      </c>
      <c r="B139" s="6" t="s">
        <v>202</v>
      </c>
      <c r="C139" s="7" t="s">
        <v>113</v>
      </c>
      <c r="D139" s="8">
        <v>946.27</v>
      </c>
    </row>
    <row r="140" spans="1:4" ht="15.75" x14ac:dyDescent="0.25">
      <c r="A140" s="2" t="s">
        <v>152</v>
      </c>
      <c r="B140" s="3" t="s">
        <v>203</v>
      </c>
      <c r="C140" s="1"/>
      <c r="D140" s="4">
        <f>D141+D142+D143</f>
        <v>3736222.61</v>
      </c>
    </row>
    <row r="141" spans="1:4" ht="31.5" x14ac:dyDescent="0.25">
      <c r="A141" s="9" t="s">
        <v>154</v>
      </c>
      <c r="B141" s="6" t="s">
        <v>203</v>
      </c>
      <c r="C141" s="7" t="s">
        <v>155</v>
      </c>
      <c r="D141" s="8">
        <v>3537489.03</v>
      </c>
    </row>
    <row r="142" spans="1:4" ht="47.25" x14ac:dyDescent="0.25">
      <c r="A142" s="9" t="s">
        <v>156</v>
      </c>
      <c r="B142" s="6" t="s">
        <v>203</v>
      </c>
      <c r="C142" s="7" t="s">
        <v>12</v>
      </c>
      <c r="D142" s="8">
        <v>198586.22</v>
      </c>
    </row>
    <row r="143" spans="1:4" ht="31.5" x14ac:dyDescent="0.25">
      <c r="A143" s="9" t="s">
        <v>204</v>
      </c>
      <c r="B143" s="6" t="s">
        <v>203</v>
      </c>
      <c r="C143" s="7" t="s">
        <v>113</v>
      </c>
      <c r="D143" s="8">
        <v>147.36000000000001</v>
      </c>
    </row>
    <row r="144" spans="1:4" ht="31.5" x14ac:dyDescent="0.25">
      <c r="A144" s="2" t="s">
        <v>205</v>
      </c>
      <c r="B144" s="3" t="s">
        <v>206</v>
      </c>
      <c r="C144" s="1"/>
      <c r="D144" s="4">
        <f>D145+D146+D147</f>
        <v>1868872.0399999998</v>
      </c>
    </row>
    <row r="145" spans="1:4" ht="47.25" x14ac:dyDescent="0.25">
      <c r="A145" s="9" t="s">
        <v>207</v>
      </c>
      <c r="B145" s="6" t="s">
        <v>206</v>
      </c>
      <c r="C145" s="7" t="s">
        <v>110</v>
      </c>
      <c r="D145" s="8">
        <v>1847782.88</v>
      </c>
    </row>
    <row r="146" spans="1:4" ht="47.25" x14ac:dyDescent="0.25">
      <c r="A146" s="9" t="s">
        <v>208</v>
      </c>
      <c r="B146" s="6" t="s">
        <v>206</v>
      </c>
      <c r="C146" s="7" t="s">
        <v>12</v>
      </c>
      <c r="D146" s="8">
        <v>21014</v>
      </c>
    </row>
    <row r="147" spans="1:4" ht="31.5" x14ac:dyDescent="0.25">
      <c r="A147" s="9" t="s">
        <v>209</v>
      </c>
      <c r="B147" s="6" t="s">
        <v>206</v>
      </c>
      <c r="C147" s="7" t="s">
        <v>113</v>
      </c>
      <c r="D147" s="8">
        <v>75.16</v>
      </c>
    </row>
    <row r="148" spans="1:4" ht="15.75" x14ac:dyDescent="0.25">
      <c r="A148" s="2" t="s">
        <v>157</v>
      </c>
      <c r="B148" s="3" t="s">
        <v>210</v>
      </c>
      <c r="C148" s="1"/>
      <c r="D148" s="4">
        <f>D149+D150+D151</f>
        <v>3888751.21</v>
      </c>
    </row>
    <row r="149" spans="1:4" ht="31.5" x14ac:dyDescent="0.25">
      <c r="A149" s="9" t="s">
        <v>159</v>
      </c>
      <c r="B149" s="6" t="s">
        <v>210</v>
      </c>
      <c r="C149" s="7" t="s">
        <v>110</v>
      </c>
      <c r="D149" s="8">
        <v>3329013.92</v>
      </c>
    </row>
    <row r="150" spans="1:4" ht="47.25" x14ac:dyDescent="0.25">
      <c r="A150" s="9" t="s">
        <v>160</v>
      </c>
      <c r="B150" s="6" t="s">
        <v>210</v>
      </c>
      <c r="C150" s="7" t="s">
        <v>12</v>
      </c>
      <c r="D150" s="8">
        <v>559642.56000000006</v>
      </c>
    </row>
    <row r="151" spans="1:4" ht="31.5" x14ac:dyDescent="0.25">
      <c r="A151" s="9" t="s">
        <v>161</v>
      </c>
      <c r="B151" s="6" t="s">
        <v>210</v>
      </c>
      <c r="C151" s="7" t="s">
        <v>113</v>
      </c>
      <c r="D151" s="8">
        <v>94.73</v>
      </c>
    </row>
    <row r="152" spans="1:4" ht="31.5" x14ac:dyDescent="0.25">
      <c r="A152" s="2" t="s">
        <v>211</v>
      </c>
      <c r="B152" s="3" t="s">
        <v>212</v>
      </c>
      <c r="C152" s="1"/>
      <c r="D152" s="4">
        <f>D153+D186+D198+D208</f>
        <v>662769742.69000006</v>
      </c>
    </row>
    <row r="153" spans="1:4" ht="31.5" x14ac:dyDescent="0.25">
      <c r="A153" s="2" t="s">
        <v>213</v>
      </c>
      <c r="B153" s="3" t="s">
        <v>214</v>
      </c>
      <c r="C153" s="1"/>
      <c r="D153" s="4">
        <f>D154+D158+D167+D170+D175+D182</f>
        <v>594780920.99000001</v>
      </c>
    </row>
    <row r="154" spans="1:4" ht="15.75" x14ac:dyDescent="0.25">
      <c r="A154" s="2" t="s">
        <v>215</v>
      </c>
      <c r="B154" s="3" t="s">
        <v>216</v>
      </c>
      <c r="C154" s="1"/>
      <c r="D154" s="4">
        <f>D155</f>
        <v>880000</v>
      </c>
    </row>
    <row r="155" spans="1:4" ht="15.75" x14ac:dyDescent="0.25">
      <c r="A155" s="2" t="s">
        <v>217</v>
      </c>
      <c r="B155" s="3" t="s">
        <v>218</v>
      </c>
      <c r="C155" s="1"/>
      <c r="D155" s="4">
        <f>D156+D157</f>
        <v>880000</v>
      </c>
    </row>
    <row r="156" spans="1:4" ht="31.5" x14ac:dyDescent="0.25">
      <c r="A156" s="9" t="s">
        <v>219</v>
      </c>
      <c r="B156" s="6" t="s">
        <v>218</v>
      </c>
      <c r="C156" s="7" t="s">
        <v>12</v>
      </c>
      <c r="D156" s="8">
        <v>250000</v>
      </c>
    </row>
    <row r="157" spans="1:4" ht="31.5" x14ac:dyDescent="0.25">
      <c r="A157" s="9" t="s">
        <v>220</v>
      </c>
      <c r="B157" s="6" t="s">
        <v>218</v>
      </c>
      <c r="C157" s="7" t="s">
        <v>56</v>
      </c>
      <c r="D157" s="8">
        <v>630000</v>
      </c>
    </row>
    <row r="158" spans="1:4" ht="47.25" x14ac:dyDescent="0.25">
      <c r="A158" s="2" t="s">
        <v>221</v>
      </c>
      <c r="B158" s="3" t="s">
        <v>222</v>
      </c>
      <c r="C158" s="1"/>
      <c r="D158" s="4">
        <f>D159+D161+D163+D165</f>
        <v>550361871.21000004</v>
      </c>
    </row>
    <row r="159" spans="1:4" ht="31.5" x14ac:dyDescent="0.25">
      <c r="A159" s="2" t="s">
        <v>223</v>
      </c>
      <c r="B159" s="3" t="s">
        <v>224</v>
      </c>
      <c r="C159" s="1"/>
      <c r="D159" s="4">
        <f>D160</f>
        <v>75231372.760000005</v>
      </c>
    </row>
    <row r="160" spans="1:4" ht="47.25" x14ac:dyDescent="0.25">
      <c r="A160" s="9" t="s">
        <v>225</v>
      </c>
      <c r="B160" s="6" t="s">
        <v>224</v>
      </c>
      <c r="C160" s="7" t="s">
        <v>56</v>
      </c>
      <c r="D160" s="8">
        <v>75231372.760000005</v>
      </c>
    </row>
    <row r="161" spans="1:4" ht="63" x14ac:dyDescent="0.25">
      <c r="A161" s="2" t="s">
        <v>226</v>
      </c>
      <c r="B161" s="3" t="s">
        <v>227</v>
      </c>
      <c r="C161" s="1"/>
      <c r="D161" s="4">
        <f>D162</f>
        <v>3848925</v>
      </c>
    </row>
    <row r="162" spans="1:4" ht="78.75" x14ac:dyDescent="0.25">
      <c r="A162" s="5" t="s">
        <v>228</v>
      </c>
      <c r="B162" s="6" t="s">
        <v>227</v>
      </c>
      <c r="C162" s="7" t="s">
        <v>229</v>
      </c>
      <c r="D162" s="8">
        <v>3848925</v>
      </c>
    </row>
    <row r="163" spans="1:4" ht="31.5" x14ac:dyDescent="0.25">
      <c r="A163" s="2" t="s">
        <v>107</v>
      </c>
      <c r="B163" s="3" t="s">
        <v>230</v>
      </c>
      <c r="C163" s="1"/>
      <c r="D163" s="4">
        <f>D164</f>
        <v>131821521.02</v>
      </c>
    </row>
    <row r="164" spans="1:4" ht="31.5" x14ac:dyDescent="0.25">
      <c r="A164" s="9" t="s">
        <v>151</v>
      </c>
      <c r="B164" s="6" t="s">
        <v>230</v>
      </c>
      <c r="C164" s="7" t="s">
        <v>56</v>
      </c>
      <c r="D164" s="8">
        <v>131821521.02</v>
      </c>
    </row>
    <row r="165" spans="1:4" ht="110.25" x14ac:dyDescent="0.25">
      <c r="A165" s="10" t="s">
        <v>231</v>
      </c>
      <c r="B165" s="3" t="s">
        <v>232</v>
      </c>
      <c r="C165" s="1"/>
      <c r="D165" s="4">
        <f>D166</f>
        <v>339460052.43000001</v>
      </c>
    </row>
    <row r="166" spans="1:4" ht="110.25" x14ac:dyDescent="0.25">
      <c r="A166" s="5" t="s">
        <v>233</v>
      </c>
      <c r="B166" s="6" t="s">
        <v>232</v>
      </c>
      <c r="C166" s="7" t="s">
        <v>56</v>
      </c>
      <c r="D166" s="8">
        <v>339460052.43000001</v>
      </c>
    </row>
    <row r="167" spans="1:4" ht="31.5" x14ac:dyDescent="0.25">
      <c r="A167" s="2" t="s">
        <v>234</v>
      </c>
      <c r="B167" s="3" t="s">
        <v>235</v>
      </c>
      <c r="C167" s="1"/>
      <c r="D167" s="4">
        <v>0</v>
      </c>
    </row>
    <row r="168" spans="1:4" ht="31.5" x14ac:dyDescent="0.25">
      <c r="A168" s="2" t="s">
        <v>236</v>
      </c>
      <c r="B168" s="3" t="s">
        <v>237</v>
      </c>
      <c r="C168" s="1"/>
      <c r="D168" s="4">
        <v>0</v>
      </c>
    </row>
    <row r="169" spans="1:4" ht="31.5" x14ac:dyDescent="0.25">
      <c r="A169" s="9" t="s">
        <v>238</v>
      </c>
      <c r="B169" s="6" t="s">
        <v>237</v>
      </c>
      <c r="C169" s="7" t="s">
        <v>131</v>
      </c>
      <c r="D169" s="8">
        <v>0</v>
      </c>
    </row>
    <row r="170" spans="1:4" ht="31.5" x14ac:dyDescent="0.25">
      <c r="A170" s="2" t="s">
        <v>239</v>
      </c>
      <c r="B170" s="3" t="s">
        <v>240</v>
      </c>
      <c r="C170" s="1"/>
      <c r="D170" s="4">
        <f>D171+D173</f>
        <v>2001105.3</v>
      </c>
    </row>
    <row r="171" spans="1:4" ht="15.75" x14ac:dyDescent="0.25">
      <c r="A171" s="2" t="s">
        <v>184</v>
      </c>
      <c r="B171" s="3" t="s">
        <v>241</v>
      </c>
      <c r="C171" s="1"/>
      <c r="D171" s="4">
        <f>D172</f>
        <v>180000</v>
      </c>
    </row>
    <row r="172" spans="1:4" ht="15.75" x14ac:dyDescent="0.25">
      <c r="A172" s="9" t="s">
        <v>242</v>
      </c>
      <c r="B172" s="6" t="s">
        <v>241</v>
      </c>
      <c r="C172" s="7" t="s">
        <v>243</v>
      </c>
      <c r="D172" s="8">
        <v>180000</v>
      </c>
    </row>
    <row r="173" spans="1:4" ht="31.5" x14ac:dyDescent="0.25">
      <c r="A173" s="2" t="s">
        <v>244</v>
      </c>
      <c r="B173" s="3" t="s">
        <v>245</v>
      </c>
      <c r="C173" s="1"/>
      <c r="D173" s="4">
        <f>D174</f>
        <v>1821105.3</v>
      </c>
    </row>
    <row r="174" spans="1:4" ht="31.5" x14ac:dyDescent="0.25">
      <c r="A174" s="9" t="s">
        <v>246</v>
      </c>
      <c r="B174" s="6" t="s">
        <v>245</v>
      </c>
      <c r="C174" s="7" t="s">
        <v>56</v>
      </c>
      <c r="D174" s="8">
        <v>1821105.3</v>
      </c>
    </row>
    <row r="175" spans="1:4" ht="31.5" x14ac:dyDescent="0.25">
      <c r="A175" s="2" t="s">
        <v>247</v>
      </c>
      <c r="B175" s="3" t="s">
        <v>248</v>
      </c>
      <c r="C175" s="1"/>
      <c r="D175" s="4">
        <f>D176+D178+D180</f>
        <v>16603963.5</v>
      </c>
    </row>
    <row r="176" spans="1:4" ht="31.5" x14ac:dyDescent="0.25">
      <c r="A176" s="2" t="s">
        <v>249</v>
      </c>
      <c r="B176" s="3" t="s">
        <v>250</v>
      </c>
      <c r="C176" s="1"/>
      <c r="D176" s="4">
        <f>D177</f>
        <v>14730451.5</v>
      </c>
    </row>
    <row r="177" spans="1:4" ht="31.5" x14ac:dyDescent="0.25">
      <c r="A177" s="9" t="s">
        <v>251</v>
      </c>
      <c r="B177" s="6" t="s">
        <v>250</v>
      </c>
      <c r="C177" s="7" t="s">
        <v>56</v>
      </c>
      <c r="D177" s="8">
        <v>14730451.5</v>
      </c>
    </row>
    <row r="178" spans="1:4" ht="31.5" x14ac:dyDescent="0.25">
      <c r="A178" s="2" t="s">
        <v>252</v>
      </c>
      <c r="B178" s="3" t="s">
        <v>253</v>
      </c>
      <c r="C178" s="1"/>
      <c r="D178" s="4">
        <f>D179</f>
        <v>474352</v>
      </c>
    </row>
    <row r="179" spans="1:4" ht="31.5" x14ac:dyDescent="0.25">
      <c r="A179" s="9" t="s">
        <v>254</v>
      </c>
      <c r="B179" s="6" t="s">
        <v>253</v>
      </c>
      <c r="C179" s="7" t="s">
        <v>56</v>
      </c>
      <c r="D179" s="8">
        <v>474352</v>
      </c>
    </row>
    <row r="180" spans="1:4" ht="31.5" x14ac:dyDescent="0.25">
      <c r="A180" s="2" t="s">
        <v>187</v>
      </c>
      <c r="B180" s="3" t="s">
        <v>255</v>
      </c>
      <c r="C180" s="1"/>
      <c r="D180" s="4">
        <f>D181</f>
        <v>1399160</v>
      </c>
    </row>
    <row r="181" spans="1:4" ht="31.5" x14ac:dyDescent="0.25">
      <c r="A181" s="9" t="s">
        <v>191</v>
      </c>
      <c r="B181" s="6" t="s">
        <v>255</v>
      </c>
      <c r="C181" s="7" t="s">
        <v>56</v>
      </c>
      <c r="D181" s="8">
        <v>1399160</v>
      </c>
    </row>
    <row r="182" spans="1:4" ht="31.5" x14ac:dyDescent="0.25">
      <c r="A182" s="2" t="s">
        <v>256</v>
      </c>
      <c r="B182" s="3" t="s">
        <v>257</v>
      </c>
      <c r="C182" s="1"/>
      <c r="D182" s="4">
        <f>D183</f>
        <v>24933980.98</v>
      </c>
    </row>
    <row r="183" spans="1:4" ht="47.25" x14ac:dyDescent="0.25">
      <c r="A183" s="2" t="s">
        <v>258</v>
      </c>
      <c r="B183" s="3" t="s">
        <v>259</v>
      </c>
      <c r="C183" s="1"/>
      <c r="D183" s="4">
        <f>D184+D185</f>
        <v>24933980.98</v>
      </c>
    </row>
    <row r="184" spans="1:4" ht="78.75" x14ac:dyDescent="0.25">
      <c r="A184" s="5" t="s">
        <v>260</v>
      </c>
      <c r="B184" s="6" t="s">
        <v>259</v>
      </c>
      <c r="C184" s="7" t="s">
        <v>12</v>
      </c>
      <c r="D184" s="8">
        <v>377415.23</v>
      </c>
    </row>
    <row r="185" spans="1:4" ht="63" x14ac:dyDescent="0.25">
      <c r="A185" s="9" t="s">
        <v>261</v>
      </c>
      <c r="B185" s="6" t="s">
        <v>259</v>
      </c>
      <c r="C185" s="7" t="s">
        <v>229</v>
      </c>
      <c r="D185" s="8">
        <v>24556565.75</v>
      </c>
    </row>
    <row r="186" spans="1:4" ht="15.75" x14ac:dyDescent="0.25">
      <c r="A186" s="2" t="s">
        <v>262</v>
      </c>
      <c r="B186" s="3" t="s">
        <v>263</v>
      </c>
      <c r="C186" s="1"/>
      <c r="D186" s="4">
        <f>D187+D190</f>
        <v>36618191.359999999</v>
      </c>
    </row>
    <row r="187" spans="1:4" ht="31.5" x14ac:dyDescent="0.25">
      <c r="A187" s="2" t="s">
        <v>264</v>
      </c>
      <c r="B187" s="3" t="s">
        <v>265</v>
      </c>
      <c r="C187" s="1"/>
      <c r="D187" s="4">
        <f>D188</f>
        <v>3568760</v>
      </c>
    </row>
    <row r="188" spans="1:4" ht="31.5" x14ac:dyDescent="0.25">
      <c r="A188" s="2" t="s">
        <v>266</v>
      </c>
      <c r="B188" s="3" t="s">
        <v>267</v>
      </c>
      <c r="C188" s="1"/>
      <c r="D188" s="4">
        <f>D189</f>
        <v>3568760</v>
      </c>
    </row>
    <row r="189" spans="1:4" ht="47.25" x14ac:dyDescent="0.25">
      <c r="A189" s="9" t="s">
        <v>268</v>
      </c>
      <c r="B189" s="6" t="s">
        <v>267</v>
      </c>
      <c r="C189" s="7" t="s">
        <v>229</v>
      </c>
      <c r="D189" s="8">
        <v>3568760</v>
      </c>
    </row>
    <row r="190" spans="1:4" ht="47.25" x14ac:dyDescent="0.25">
      <c r="A190" s="2" t="s">
        <v>269</v>
      </c>
      <c r="B190" s="3" t="s">
        <v>270</v>
      </c>
      <c r="C190" s="1"/>
      <c r="D190" s="4">
        <f>D191+D193+D195</f>
        <v>33049431.359999999</v>
      </c>
    </row>
    <row r="191" spans="1:4" ht="31.5" x14ac:dyDescent="0.25">
      <c r="A191" s="2" t="s">
        <v>271</v>
      </c>
      <c r="B191" s="3" t="s">
        <v>272</v>
      </c>
      <c r="C191" s="1"/>
      <c r="D191" s="4">
        <f>D192</f>
        <v>3503392.2</v>
      </c>
    </row>
    <row r="192" spans="1:4" ht="31.5" x14ac:dyDescent="0.25">
      <c r="A192" s="9" t="s">
        <v>273</v>
      </c>
      <c r="B192" s="6" t="s">
        <v>272</v>
      </c>
      <c r="C192" s="7" t="s">
        <v>274</v>
      </c>
      <c r="D192" s="8">
        <v>3503392.2</v>
      </c>
    </row>
    <row r="193" spans="1:4" ht="47.25" x14ac:dyDescent="0.25">
      <c r="A193" s="2" t="s">
        <v>275</v>
      </c>
      <c r="B193" s="3" t="s">
        <v>276</v>
      </c>
      <c r="C193" s="1"/>
      <c r="D193" s="4">
        <f>D194</f>
        <v>68530.95</v>
      </c>
    </row>
    <row r="194" spans="1:4" ht="63" x14ac:dyDescent="0.25">
      <c r="A194" s="9" t="s">
        <v>277</v>
      </c>
      <c r="B194" s="6" t="s">
        <v>276</v>
      </c>
      <c r="C194" s="7" t="s">
        <v>274</v>
      </c>
      <c r="D194" s="8">
        <v>68530.95</v>
      </c>
    </row>
    <row r="195" spans="1:4" ht="47.25" x14ac:dyDescent="0.25">
      <c r="A195" s="2" t="s">
        <v>278</v>
      </c>
      <c r="B195" s="3" t="s">
        <v>279</v>
      </c>
      <c r="C195" s="1"/>
      <c r="D195" s="4">
        <f>D196+D197</f>
        <v>29477508.210000001</v>
      </c>
    </row>
    <row r="196" spans="1:4" ht="63" x14ac:dyDescent="0.25">
      <c r="A196" s="9" t="s">
        <v>280</v>
      </c>
      <c r="B196" s="6" t="s">
        <v>279</v>
      </c>
      <c r="C196" s="7" t="s">
        <v>274</v>
      </c>
      <c r="D196" s="8">
        <v>19891103.93</v>
      </c>
    </row>
    <row r="197" spans="1:4" ht="63" x14ac:dyDescent="0.25">
      <c r="A197" s="9" t="s">
        <v>281</v>
      </c>
      <c r="B197" s="6" t="s">
        <v>279</v>
      </c>
      <c r="C197" s="7" t="s">
        <v>229</v>
      </c>
      <c r="D197" s="8">
        <v>9586404.2799999993</v>
      </c>
    </row>
    <row r="198" spans="1:4" ht="15.75" x14ac:dyDescent="0.25">
      <c r="A198" s="2" t="s">
        <v>282</v>
      </c>
      <c r="B198" s="3" t="s">
        <v>283</v>
      </c>
      <c r="C198" s="1"/>
      <c r="D198" s="4">
        <f>D199</f>
        <v>370000</v>
      </c>
    </row>
    <row r="199" spans="1:4" ht="31.5" x14ac:dyDescent="0.25">
      <c r="A199" s="2" t="s">
        <v>284</v>
      </c>
      <c r="B199" s="3" t="s">
        <v>285</v>
      </c>
      <c r="C199" s="1"/>
      <c r="D199" s="4">
        <f>D200+D203+D206</f>
        <v>370000</v>
      </c>
    </row>
    <row r="200" spans="1:4" ht="31.5" x14ac:dyDescent="0.25">
      <c r="A200" s="2" t="s">
        <v>286</v>
      </c>
      <c r="B200" s="3" t="s">
        <v>287</v>
      </c>
      <c r="C200" s="1"/>
      <c r="D200" s="4">
        <f>D201+D202</f>
        <v>80000</v>
      </c>
    </row>
    <row r="201" spans="1:4" ht="31.5" x14ac:dyDescent="0.25">
      <c r="A201" s="9" t="s">
        <v>288</v>
      </c>
      <c r="B201" s="6" t="s">
        <v>287</v>
      </c>
      <c r="C201" s="7" t="s">
        <v>110</v>
      </c>
      <c r="D201" s="8">
        <v>19220</v>
      </c>
    </row>
    <row r="202" spans="1:4" ht="47.25" x14ac:dyDescent="0.25">
      <c r="A202" s="9" t="s">
        <v>289</v>
      </c>
      <c r="B202" s="6" t="s">
        <v>287</v>
      </c>
      <c r="C202" s="7" t="s">
        <v>12</v>
      </c>
      <c r="D202" s="8">
        <v>60780</v>
      </c>
    </row>
    <row r="203" spans="1:4" ht="15.75" x14ac:dyDescent="0.25">
      <c r="A203" s="2" t="s">
        <v>290</v>
      </c>
      <c r="B203" s="3" t="s">
        <v>291</v>
      </c>
      <c r="C203" s="1"/>
      <c r="D203" s="4">
        <f>D204+D205</f>
        <v>140000</v>
      </c>
    </row>
    <row r="204" spans="1:4" ht="31.5" x14ac:dyDescent="0.25">
      <c r="A204" s="9" t="s">
        <v>292</v>
      </c>
      <c r="B204" s="6" t="s">
        <v>291</v>
      </c>
      <c r="C204" s="7" t="s">
        <v>110</v>
      </c>
      <c r="D204" s="8">
        <v>34159.599999999999</v>
      </c>
    </row>
    <row r="205" spans="1:4" ht="47.25" x14ac:dyDescent="0.25">
      <c r="A205" s="9" t="s">
        <v>293</v>
      </c>
      <c r="B205" s="6" t="s">
        <v>291</v>
      </c>
      <c r="C205" s="7" t="s">
        <v>12</v>
      </c>
      <c r="D205" s="8">
        <v>105840.4</v>
      </c>
    </row>
    <row r="206" spans="1:4" ht="31.5" x14ac:dyDescent="0.25">
      <c r="A206" s="2" t="s">
        <v>294</v>
      </c>
      <c r="B206" s="3" t="s">
        <v>295</v>
      </c>
      <c r="C206" s="1"/>
      <c r="D206" s="4">
        <f>D207</f>
        <v>150000</v>
      </c>
    </row>
    <row r="207" spans="1:4" ht="47.25" x14ac:dyDescent="0.25">
      <c r="A207" s="9" t="s">
        <v>296</v>
      </c>
      <c r="B207" s="6" t="s">
        <v>295</v>
      </c>
      <c r="C207" s="7" t="s">
        <v>12</v>
      </c>
      <c r="D207" s="8">
        <v>150000</v>
      </c>
    </row>
    <row r="208" spans="1:4" ht="31.5" x14ac:dyDescent="0.25">
      <c r="A208" s="2" t="s">
        <v>297</v>
      </c>
      <c r="B208" s="3" t="s">
        <v>298</v>
      </c>
      <c r="C208" s="1"/>
      <c r="D208" s="4">
        <f>D209</f>
        <v>31000630.34</v>
      </c>
    </row>
    <row r="209" spans="1:4" ht="15.75" x14ac:dyDescent="0.25">
      <c r="A209" s="2" t="s">
        <v>105</v>
      </c>
      <c r="B209" s="3" t="s">
        <v>299</v>
      </c>
      <c r="C209" s="1"/>
      <c r="D209" s="4">
        <f>D210+D213+D216+D220+D223</f>
        <v>31000630.34</v>
      </c>
    </row>
    <row r="210" spans="1:4" ht="15.75" x14ac:dyDescent="0.25">
      <c r="A210" s="2" t="s">
        <v>152</v>
      </c>
      <c r="B210" s="3" t="s">
        <v>300</v>
      </c>
      <c r="C210" s="1"/>
      <c r="D210" s="4">
        <f>D211+D212</f>
        <v>9159485.129999999</v>
      </c>
    </row>
    <row r="211" spans="1:4" ht="31.5" x14ac:dyDescent="0.25">
      <c r="A211" s="9" t="s">
        <v>154</v>
      </c>
      <c r="B211" s="6" t="s">
        <v>300</v>
      </c>
      <c r="C211" s="7" t="s">
        <v>155</v>
      </c>
      <c r="D211" s="8">
        <v>8699255.6199999992</v>
      </c>
    </row>
    <row r="212" spans="1:4" ht="47.25" x14ac:dyDescent="0.25">
      <c r="A212" s="9" t="s">
        <v>156</v>
      </c>
      <c r="B212" s="6" t="s">
        <v>300</v>
      </c>
      <c r="C212" s="7" t="s">
        <v>12</v>
      </c>
      <c r="D212" s="8">
        <v>460229.51</v>
      </c>
    </row>
    <row r="213" spans="1:4" ht="31.5" x14ac:dyDescent="0.25">
      <c r="A213" s="2" t="s">
        <v>205</v>
      </c>
      <c r="B213" s="3" t="s">
        <v>301</v>
      </c>
      <c r="C213" s="1"/>
      <c r="D213" s="4">
        <f>D214+D215</f>
        <v>5267735.99</v>
      </c>
    </row>
    <row r="214" spans="1:4" ht="47.25" x14ac:dyDescent="0.25">
      <c r="A214" s="9" t="s">
        <v>207</v>
      </c>
      <c r="B214" s="6" t="s">
        <v>301</v>
      </c>
      <c r="C214" s="7" t="s">
        <v>110</v>
      </c>
      <c r="D214" s="8">
        <v>5073942.53</v>
      </c>
    </row>
    <row r="215" spans="1:4" ht="47.25" x14ac:dyDescent="0.25">
      <c r="A215" s="9" t="s">
        <v>208</v>
      </c>
      <c r="B215" s="6" t="s">
        <v>301</v>
      </c>
      <c r="C215" s="7" t="s">
        <v>12</v>
      </c>
      <c r="D215" s="8">
        <v>193793.46</v>
      </c>
    </row>
    <row r="216" spans="1:4" ht="15.75" x14ac:dyDescent="0.25">
      <c r="A216" s="2" t="s">
        <v>157</v>
      </c>
      <c r="B216" s="3" t="s">
        <v>302</v>
      </c>
      <c r="C216" s="1"/>
      <c r="D216" s="4">
        <f>D217+D218+D219</f>
        <v>13980922.16</v>
      </c>
    </row>
    <row r="217" spans="1:4" ht="31.5" x14ac:dyDescent="0.25">
      <c r="A217" s="9" t="s">
        <v>159</v>
      </c>
      <c r="B217" s="6" t="s">
        <v>302</v>
      </c>
      <c r="C217" s="7" t="s">
        <v>110</v>
      </c>
      <c r="D217" s="8">
        <v>12611238.83</v>
      </c>
    </row>
    <row r="218" spans="1:4" ht="47.25" x14ac:dyDescent="0.25">
      <c r="A218" s="9" t="s">
        <v>160</v>
      </c>
      <c r="B218" s="6" t="s">
        <v>302</v>
      </c>
      <c r="C218" s="7" t="s">
        <v>12</v>
      </c>
      <c r="D218" s="8">
        <v>1335871.08</v>
      </c>
    </row>
    <row r="219" spans="1:4" ht="31.5" x14ac:dyDescent="0.25">
      <c r="A219" s="9" t="s">
        <v>161</v>
      </c>
      <c r="B219" s="6" t="s">
        <v>302</v>
      </c>
      <c r="C219" s="7" t="s">
        <v>113</v>
      </c>
      <c r="D219" s="8">
        <v>33812.25</v>
      </c>
    </row>
    <row r="220" spans="1:4" ht="31.5" x14ac:dyDescent="0.25">
      <c r="A220" s="2" t="s">
        <v>303</v>
      </c>
      <c r="B220" s="3" t="s">
        <v>304</v>
      </c>
      <c r="C220" s="1"/>
      <c r="D220" s="4">
        <f>D221+D222</f>
        <v>2079374.66</v>
      </c>
    </row>
    <row r="221" spans="1:4" ht="47.25" x14ac:dyDescent="0.25">
      <c r="A221" s="9" t="s">
        <v>305</v>
      </c>
      <c r="B221" s="6" t="s">
        <v>304</v>
      </c>
      <c r="C221" s="7" t="s">
        <v>155</v>
      </c>
      <c r="D221" s="8">
        <v>1921372.15</v>
      </c>
    </row>
    <row r="222" spans="1:4" ht="47.25" x14ac:dyDescent="0.25">
      <c r="A222" s="9" t="s">
        <v>306</v>
      </c>
      <c r="B222" s="6" t="s">
        <v>304</v>
      </c>
      <c r="C222" s="7" t="s">
        <v>12</v>
      </c>
      <c r="D222" s="8">
        <v>158002.51</v>
      </c>
    </row>
    <row r="223" spans="1:4" ht="78.75" x14ac:dyDescent="0.25">
      <c r="A223" s="10" t="s">
        <v>307</v>
      </c>
      <c r="B223" s="3" t="s">
        <v>308</v>
      </c>
      <c r="C223" s="1"/>
      <c r="D223" s="4">
        <f>D224+D225</f>
        <v>513112.4</v>
      </c>
    </row>
    <row r="224" spans="1:4" ht="94.5" x14ac:dyDescent="0.25">
      <c r="A224" s="5" t="s">
        <v>309</v>
      </c>
      <c r="B224" s="6" t="s">
        <v>308</v>
      </c>
      <c r="C224" s="7" t="s">
        <v>155</v>
      </c>
      <c r="D224" s="8">
        <v>471396.4</v>
      </c>
    </row>
    <row r="225" spans="1:4" ht="94.5" x14ac:dyDescent="0.25">
      <c r="A225" s="5" t="s">
        <v>310</v>
      </c>
      <c r="B225" s="6" t="s">
        <v>308</v>
      </c>
      <c r="C225" s="7" t="s">
        <v>12</v>
      </c>
      <c r="D225" s="8">
        <v>41716</v>
      </c>
    </row>
    <row r="226" spans="1:4" ht="31.5" x14ac:dyDescent="0.25">
      <c r="A226" s="2" t="s">
        <v>311</v>
      </c>
      <c r="B226" s="3" t="s">
        <v>312</v>
      </c>
      <c r="C226" s="1"/>
      <c r="D226" s="4">
        <f>D227</f>
        <v>6160100.4400000004</v>
      </c>
    </row>
    <row r="227" spans="1:4" ht="15.75" x14ac:dyDescent="0.25">
      <c r="A227" s="2" t="s">
        <v>313</v>
      </c>
      <c r="B227" s="3" t="s">
        <v>314</v>
      </c>
      <c r="C227" s="1"/>
      <c r="D227" s="4">
        <v>6160100.4400000004</v>
      </c>
    </row>
    <row r="228" spans="1:4" ht="31.5" x14ac:dyDescent="0.25">
      <c r="A228" s="2" t="s">
        <v>315</v>
      </c>
      <c r="B228" s="3" t="s">
        <v>316</v>
      </c>
      <c r="C228" s="1"/>
      <c r="D228" s="4">
        <f>D229+D231+D233</f>
        <v>2490100.44</v>
      </c>
    </row>
    <row r="229" spans="1:4" ht="31.5" x14ac:dyDescent="0.25">
      <c r="A229" s="2" t="s">
        <v>317</v>
      </c>
      <c r="B229" s="3" t="s">
        <v>318</v>
      </c>
      <c r="C229" s="1"/>
      <c r="D229" s="4">
        <f>D230</f>
        <v>1703450</v>
      </c>
    </row>
    <row r="230" spans="1:4" ht="63" x14ac:dyDescent="0.25">
      <c r="A230" s="5" t="s">
        <v>319</v>
      </c>
      <c r="B230" s="6" t="s">
        <v>318</v>
      </c>
      <c r="C230" s="7" t="s">
        <v>24</v>
      </c>
      <c r="D230" s="8">
        <v>1703450</v>
      </c>
    </row>
    <row r="231" spans="1:4" ht="47.25" x14ac:dyDescent="0.25">
      <c r="A231" s="2" t="s">
        <v>320</v>
      </c>
      <c r="B231" s="3" t="s">
        <v>321</v>
      </c>
      <c r="C231" s="1"/>
      <c r="D231" s="4">
        <f>D232</f>
        <v>24280</v>
      </c>
    </row>
    <row r="232" spans="1:4" ht="78.75" x14ac:dyDescent="0.25">
      <c r="A232" s="5" t="s">
        <v>322</v>
      </c>
      <c r="B232" s="6" t="s">
        <v>321</v>
      </c>
      <c r="C232" s="7" t="s">
        <v>24</v>
      </c>
      <c r="D232" s="8">
        <v>24280</v>
      </c>
    </row>
    <row r="233" spans="1:4" ht="31.5" x14ac:dyDescent="0.25">
      <c r="A233" s="2" t="s">
        <v>323</v>
      </c>
      <c r="B233" s="3" t="s">
        <v>324</v>
      </c>
      <c r="C233" s="1"/>
      <c r="D233" s="4">
        <f>D234</f>
        <v>762370.44</v>
      </c>
    </row>
    <row r="234" spans="1:4" ht="63" x14ac:dyDescent="0.25">
      <c r="A234" s="9" t="s">
        <v>325</v>
      </c>
      <c r="B234" s="6" t="s">
        <v>324</v>
      </c>
      <c r="C234" s="7" t="s">
        <v>24</v>
      </c>
      <c r="D234" s="8">
        <v>762370.44</v>
      </c>
    </row>
    <row r="235" spans="1:4" ht="31.5" x14ac:dyDescent="0.25">
      <c r="A235" s="2" t="s">
        <v>326</v>
      </c>
      <c r="B235" s="3" t="s">
        <v>327</v>
      </c>
      <c r="C235" s="1"/>
      <c r="D235" s="4">
        <f>D236+D238</f>
        <v>720000</v>
      </c>
    </row>
    <row r="236" spans="1:4" ht="15.75" x14ac:dyDescent="0.25">
      <c r="A236" s="2" t="s">
        <v>328</v>
      </c>
      <c r="B236" s="3" t="s">
        <v>329</v>
      </c>
      <c r="C236" s="1"/>
      <c r="D236" s="4">
        <f>D237</f>
        <v>720000</v>
      </c>
    </row>
    <row r="237" spans="1:4" ht="31.5" x14ac:dyDescent="0.25">
      <c r="A237" s="9" t="s">
        <v>330</v>
      </c>
      <c r="B237" s="6" t="s">
        <v>329</v>
      </c>
      <c r="C237" s="7" t="s">
        <v>274</v>
      </c>
      <c r="D237" s="8">
        <v>720000</v>
      </c>
    </row>
    <row r="238" spans="1:4" ht="78.75" x14ac:dyDescent="0.25">
      <c r="A238" s="10" t="s">
        <v>331</v>
      </c>
      <c r="B238" s="3" t="s">
        <v>332</v>
      </c>
      <c r="C238" s="1"/>
      <c r="D238" s="4">
        <v>0</v>
      </c>
    </row>
    <row r="239" spans="1:4" ht="94.5" x14ac:dyDescent="0.25">
      <c r="A239" s="5" t="s">
        <v>333</v>
      </c>
      <c r="B239" s="6" t="s">
        <v>332</v>
      </c>
      <c r="C239" s="7" t="s">
        <v>274</v>
      </c>
      <c r="D239" s="8">
        <v>0</v>
      </c>
    </row>
    <row r="240" spans="1:4" ht="31.5" x14ac:dyDescent="0.25">
      <c r="A240" s="2" t="s">
        <v>334</v>
      </c>
      <c r="B240" s="3" t="s">
        <v>335</v>
      </c>
      <c r="C240" s="1"/>
      <c r="D240" s="4">
        <f>D241+D243+D245+D247</f>
        <v>2950000</v>
      </c>
    </row>
    <row r="241" spans="1:4" ht="31.5" x14ac:dyDescent="0.25">
      <c r="A241" s="2" t="s">
        <v>336</v>
      </c>
      <c r="B241" s="3" t="s">
        <v>337</v>
      </c>
      <c r="C241" s="1"/>
      <c r="D241" s="4">
        <f>D242</f>
        <v>250000</v>
      </c>
    </row>
    <row r="242" spans="1:4" ht="47.25" x14ac:dyDescent="0.25">
      <c r="A242" s="9" t="s">
        <v>338</v>
      </c>
      <c r="B242" s="6" t="s">
        <v>337</v>
      </c>
      <c r="C242" s="7" t="s">
        <v>229</v>
      </c>
      <c r="D242" s="8">
        <v>250000</v>
      </c>
    </row>
    <row r="243" spans="1:4" ht="31.5" x14ac:dyDescent="0.25">
      <c r="A243" s="2" t="s">
        <v>339</v>
      </c>
      <c r="B243" s="3" t="s">
        <v>340</v>
      </c>
      <c r="C243" s="1"/>
      <c r="D243" s="4">
        <f>D244</f>
        <v>500000</v>
      </c>
    </row>
    <row r="244" spans="1:4" ht="47.25" x14ac:dyDescent="0.25">
      <c r="A244" s="9" t="s">
        <v>341</v>
      </c>
      <c r="B244" s="6" t="s">
        <v>340</v>
      </c>
      <c r="C244" s="7" t="s">
        <v>274</v>
      </c>
      <c r="D244" s="8">
        <v>500000</v>
      </c>
    </row>
    <row r="245" spans="1:4" ht="126" x14ac:dyDescent="0.25">
      <c r="A245" s="10" t="s">
        <v>342</v>
      </c>
      <c r="B245" s="3" t="s">
        <v>343</v>
      </c>
      <c r="C245" s="1"/>
      <c r="D245" s="4">
        <v>0</v>
      </c>
    </row>
    <row r="246" spans="1:4" ht="126" x14ac:dyDescent="0.25">
      <c r="A246" s="5" t="s">
        <v>344</v>
      </c>
      <c r="B246" s="6" t="s">
        <v>343</v>
      </c>
      <c r="C246" s="7" t="s">
        <v>274</v>
      </c>
      <c r="D246" s="8">
        <v>0</v>
      </c>
    </row>
    <row r="247" spans="1:4" ht="31.5" x14ac:dyDescent="0.25">
      <c r="A247" s="2" t="s">
        <v>345</v>
      </c>
      <c r="B247" s="3" t="s">
        <v>346</v>
      </c>
      <c r="C247" s="1"/>
      <c r="D247" s="4">
        <f>D248</f>
        <v>2200000</v>
      </c>
    </row>
    <row r="248" spans="1:4" ht="47.25" x14ac:dyDescent="0.25">
      <c r="A248" s="9" t="s">
        <v>347</v>
      </c>
      <c r="B248" s="6" t="s">
        <v>346</v>
      </c>
      <c r="C248" s="7" t="s">
        <v>274</v>
      </c>
      <c r="D248" s="8">
        <v>2200000</v>
      </c>
    </row>
    <row r="249" spans="1:4" ht="31.5" x14ac:dyDescent="0.25">
      <c r="A249" s="2" t="s">
        <v>348</v>
      </c>
      <c r="B249" s="3" t="s">
        <v>349</v>
      </c>
      <c r="C249" s="1"/>
      <c r="D249" s="4">
        <f>D250+D264+D270</f>
        <v>111010902.68000001</v>
      </c>
    </row>
    <row r="250" spans="1:4" ht="31.5" x14ac:dyDescent="0.25">
      <c r="A250" s="2" t="s">
        <v>350</v>
      </c>
      <c r="B250" s="3" t="s">
        <v>351</v>
      </c>
      <c r="C250" s="1"/>
      <c r="D250" s="4">
        <f>D251</f>
        <v>69512462.74000001</v>
      </c>
    </row>
    <row r="251" spans="1:4" ht="31.5" x14ac:dyDescent="0.25">
      <c r="A251" s="2" t="s">
        <v>352</v>
      </c>
      <c r="B251" s="3" t="s">
        <v>353</v>
      </c>
      <c r="C251" s="1"/>
      <c r="D251" s="4">
        <f>D252+D254+D256+D258+D260+D262</f>
        <v>69512462.74000001</v>
      </c>
    </row>
    <row r="252" spans="1:4" ht="31.5" x14ac:dyDescent="0.25">
      <c r="A252" s="2" t="s">
        <v>107</v>
      </c>
      <c r="B252" s="3" t="s">
        <v>354</v>
      </c>
      <c r="C252" s="1"/>
      <c r="D252" s="4">
        <f>D253</f>
        <v>194189.5</v>
      </c>
    </row>
    <row r="253" spans="1:4" ht="31.5" x14ac:dyDescent="0.25">
      <c r="A253" s="9" t="s">
        <v>172</v>
      </c>
      <c r="B253" s="6" t="s">
        <v>354</v>
      </c>
      <c r="C253" s="7" t="s">
        <v>86</v>
      </c>
      <c r="D253" s="8">
        <v>194189.5</v>
      </c>
    </row>
    <row r="254" spans="1:4" ht="15.75" x14ac:dyDescent="0.25">
      <c r="A254" s="2" t="s">
        <v>355</v>
      </c>
      <c r="B254" s="3" t="s">
        <v>356</v>
      </c>
      <c r="C254" s="1"/>
      <c r="D254" s="4">
        <f>D255</f>
        <v>4700191</v>
      </c>
    </row>
    <row r="255" spans="1:4" ht="63" x14ac:dyDescent="0.25">
      <c r="A255" s="9" t="s">
        <v>357</v>
      </c>
      <c r="B255" s="6" t="s">
        <v>356</v>
      </c>
      <c r="C255" s="7" t="s">
        <v>24</v>
      </c>
      <c r="D255" s="8">
        <v>4700191</v>
      </c>
    </row>
    <row r="256" spans="1:4" ht="31.5" x14ac:dyDescent="0.25">
      <c r="A256" s="2" t="s">
        <v>358</v>
      </c>
      <c r="B256" s="3" t="s">
        <v>359</v>
      </c>
      <c r="C256" s="1"/>
      <c r="D256" s="4">
        <f>D257</f>
        <v>61984384.380000003</v>
      </c>
    </row>
    <row r="257" spans="1:4" ht="78.75" x14ac:dyDescent="0.25">
      <c r="A257" s="5" t="s">
        <v>360</v>
      </c>
      <c r="B257" s="6" t="s">
        <v>359</v>
      </c>
      <c r="C257" s="7" t="s">
        <v>24</v>
      </c>
      <c r="D257" s="8">
        <v>61984384.380000003</v>
      </c>
    </row>
    <row r="258" spans="1:4" ht="15.75" x14ac:dyDescent="0.25">
      <c r="A258" s="2" t="s">
        <v>361</v>
      </c>
      <c r="B258" s="3" t="s">
        <v>362</v>
      </c>
      <c r="C258" s="1"/>
      <c r="D258" s="4">
        <f>D259</f>
        <v>2145946.36</v>
      </c>
    </row>
    <row r="259" spans="1:4" ht="47.25" x14ac:dyDescent="0.25">
      <c r="A259" s="9" t="s">
        <v>363</v>
      </c>
      <c r="B259" s="6" t="s">
        <v>362</v>
      </c>
      <c r="C259" s="7" t="s">
        <v>12</v>
      </c>
      <c r="D259" s="8">
        <v>2145946.36</v>
      </c>
    </row>
    <row r="260" spans="1:4" ht="31.5" x14ac:dyDescent="0.25">
      <c r="A260" s="2" t="s">
        <v>364</v>
      </c>
      <c r="B260" s="3" t="s">
        <v>365</v>
      </c>
      <c r="C260" s="1"/>
      <c r="D260" s="4">
        <f>D261</f>
        <v>137951.5</v>
      </c>
    </row>
    <row r="261" spans="1:4" ht="47.25" x14ac:dyDescent="0.25">
      <c r="A261" s="9" t="s">
        <v>366</v>
      </c>
      <c r="B261" s="6" t="s">
        <v>365</v>
      </c>
      <c r="C261" s="7" t="s">
        <v>12</v>
      </c>
      <c r="D261" s="8">
        <v>137951.5</v>
      </c>
    </row>
    <row r="262" spans="1:4" ht="15.75" x14ac:dyDescent="0.25">
      <c r="A262" s="2" t="s">
        <v>367</v>
      </c>
      <c r="B262" s="3" t="s">
        <v>368</v>
      </c>
      <c r="C262" s="1"/>
      <c r="D262" s="4">
        <f>D263</f>
        <v>349800</v>
      </c>
    </row>
    <row r="263" spans="1:4" ht="31.5" x14ac:dyDescent="0.25">
      <c r="A263" s="9" t="s">
        <v>369</v>
      </c>
      <c r="B263" s="6" t="s">
        <v>368</v>
      </c>
      <c r="C263" s="7" t="s">
        <v>86</v>
      </c>
      <c r="D263" s="8">
        <v>349800</v>
      </c>
    </row>
    <row r="264" spans="1:4" ht="15.75" x14ac:dyDescent="0.25">
      <c r="A264" s="2" t="s">
        <v>370</v>
      </c>
      <c r="B264" s="3" t="s">
        <v>371</v>
      </c>
      <c r="C264" s="1"/>
      <c r="D264" s="4">
        <f>D265</f>
        <v>13907275.49</v>
      </c>
    </row>
    <row r="265" spans="1:4" ht="31.5" x14ac:dyDescent="0.25">
      <c r="A265" s="2" t="s">
        <v>372</v>
      </c>
      <c r="B265" s="3" t="s">
        <v>373</v>
      </c>
      <c r="C265" s="1"/>
      <c r="D265" s="4">
        <f>D266+D268</f>
        <v>13907275.49</v>
      </c>
    </row>
    <row r="266" spans="1:4" ht="15.75" x14ac:dyDescent="0.25">
      <c r="A266" s="2" t="s">
        <v>374</v>
      </c>
      <c r="B266" s="3" t="s">
        <v>375</v>
      </c>
      <c r="C266" s="1"/>
      <c r="D266" s="4">
        <f>D267</f>
        <v>10991275.49</v>
      </c>
    </row>
    <row r="267" spans="1:4" ht="31.5" x14ac:dyDescent="0.25">
      <c r="A267" s="9" t="s">
        <v>376</v>
      </c>
      <c r="B267" s="6" t="s">
        <v>375</v>
      </c>
      <c r="C267" s="7" t="s">
        <v>12</v>
      </c>
      <c r="D267" s="8">
        <v>10991275.49</v>
      </c>
    </row>
    <row r="268" spans="1:4" ht="31.5" x14ac:dyDescent="0.25">
      <c r="A268" s="2" t="s">
        <v>377</v>
      </c>
      <c r="B268" s="3" t="s">
        <v>378</v>
      </c>
      <c r="C268" s="1"/>
      <c r="D268" s="4">
        <f>D269</f>
        <v>2916000</v>
      </c>
    </row>
    <row r="269" spans="1:4" ht="63" x14ac:dyDescent="0.25">
      <c r="A269" s="9" t="s">
        <v>379</v>
      </c>
      <c r="B269" s="6" t="s">
        <v>378</v>
      </c>
      <c r="C269" s="7" t="s">
        <v>24</v>
      </c>
      <c r="D269" s="8">
        <v>2916000</v>
      </c>
    </row>
    <row r="270" spans="1:4" ht="15.75" x14ac:dyDescent="0.25">
      <c r="A270" s="2" t="s">
        <v>380</v>
      </c>
      <c r="B270" s="3" t="s">
        <v>381</v>
      </c>
      <c r="C270" s="1"/>
      <c r="D270" s="4">
        <f>D271</f>
        <v>27591164.449999999</v>
      </c>
    </row>
    <row r="271" spans="1:4" ht="31.5" x14ac:dyDescent="0.25">
      <c r="A271" s="2" t="s">
        <v>382</v>
      </c>
      <c r="B271" s="3" t="s">
        <v>383</v>
      </c>
      <c r="C271" s="1"/>
      <c r="D271" s="4">
        <f>D272</f>
        <v>27591164.449999999</v>
      </c>
    </row>
    <row r="272" spans="1:4" ht="31.5" x14ac:dyDescent="0.25">
      <c r="A272" s="2" t="s">
        <v>384</v>
      </c>
      <c r="B272" s="3" t="s">
        <v>385</v>
      </c>
      <c r="C272" s="1"/>
      <c r="D272" s="4">
        <f>D273</f>
        <v>27591164.449999999</v>
      </c>
    </row>
    <row r="273" spans="1:4" ht="63" x14ac:dyDescent="0.25">
      <c r="A273" s="9" t="s">
        <v>386</v>
      </c>
      <c r="B273" s="6" t="s">
        <v>385</v>
      </c>
      <c r="C273" s="7" t="s">
        <v>12</v>
      </c>
      <c r="D273" s="8">
        <v>27591164.449999999</v>
      </c>
    </row>
    <row r="274" spans="1:4" ht="31.5" x14ac:dyDescent="0.25">
      <c r="A274" s="2" t="s">
        <v>387</v>
      </c>
      <c r="B274" s="3" t="s">
        <v>388</v>
      </c>
      <c r="C274" s="1"/>
      <c r="D274" s="4">
        <f>D275+D286</f>
        <v>135393561.96000001</v>
      </c>
    </row>
    <row r="275" spans="1:4" ht="31.5" x14ac:dyDescent="0.25">
      <c r="A275" s="2" t="s">
        <v>389</v>
      </c>
      <c r="B275" s="3" t="s">
        <v>390</v>
      </c>
      <c r="C275" s="1"/>
      <c r="D275" s="4">
        <f>D276+D281</f>
        <v>134676791.12</v>
      </c>
    </row>
    <row r="276" spans="1:4" ht="15.75" x14ac:dyDescent="0.25">
      <c r="A276" s="2" t="s">
        <v>391</v>
      </c>
      <c r="B276" s="3" t="s">
        <v>392</v>
      </c>
      <c r="C276" s="1"/>
      <c r="D276" s="4">
        <f>D277+D279</f>
        <v>134142171.48</v>
      </c>
    </row>
    <row r="277" spans="1:4" ht="15.75" x14ac:dyDescent="0.25">
      <c r="A277" s="2" t="s">
        <v>393</v>
      </c>
      <c r="B277" s="3" t="s">
        <v>394</v>
      </c>
      <c r="C277" s="1"/>
      <c r="D277" s="4">
        <f>D278</f>
        <v>7754533</v>
      </c>
    </row>
    <row r="278" spans="1:4" ht="63" x14ac:dyDescent="0.25">
      <c r="A278" s="9" t="s">
        <v>395</v>
      </c>
      <c r="B278" s="6" t="s">
        <v>394</v>
      </c>
      <c r="C278" s="7" t="s">
        <v>24</v>
      </c>
      <c r="D278" s="8">
        <v>7754533</v>
      </c>
    </row>
    <row r="279" spans="1:4" ht="47.25" x14ac:dyDescent="0.25">
      <c r="A279" s="2" t="s">
        <v>396</v>
      </c>
      <c r="B279" s="3" t="s">
        <v>397</v>
      </c>
      <c r="C279" s="1"/>
      <c r="D279" s="4">
        <f>D280</f>
        <v>126387638.48</v>
      </c>
    </row>
    <row r="280" spans="1:4" ht="63" x14ac:dyDescent="0.25">
      <c r="A280" s="9" t="s">
        <v>398</v>
      </c>
      <c r="B280" s="6" t="s">
        <v>397</v>
      </c>
      <c r="C280" s="7" t="s">
        <v>12</v>
      </c>
      <c r="D280" s="8">
        <v>126387638.48</v>
      </c>
    </row>
    <row r="281" spans="1:4" ht="31.5" x14ac:dyDescent="0.25">
      <c r="A281" s="2" t="s">
        <v>399</v>
      </c>
      <c r="B281" s="3" t="s">
        <v>400</v>
      </c>
      <c r="C281" s="1"/>
      <c r="D281" s="4">
        <f>D282+D284</f>
        <v>534619.64</v>
      </c>
    </row>
    <row r="282" spans="1:4" ht="31.5" x14ac:dyDescent="0.25">
      <c r="A282" s="2" t="s">
        <v>401</v>
      </c>
      <c r="B282" s="3" t="s">
        <v>402</v>
      </c>
      <c r="C282" s="1"/>
      <c r="D282" s="4">
        <f>D283</f>
        <v>119969.64</v>
      </c>
    </row>
    <row r="283" spans="1:4" ht="47.25" x14ac:dyDescent="0.25">
      <c r="A283" s="9" t="s">
        <v>403</v>
      </c>
      <c r="B283" s="6" t="s">
        <v>402</v>
      </c>
      <c r="C283" s="7" t="s">
        <v>12</v>
      </c>
      <c r="D283" s="8">
        <v>119969.64</v>
      </c>
    </row>
    <row r="284" spans="1:4" ht="31.5" x14ac:dyDescent="0.25">
      <c r="A284" s="2" t="s">
        <v>404</v>
      </c>
      <c r="B284" s="3" t="s">
        <v>405</v>
      </c>
      <c r="C284" s="1"/>
      <c r="D284" s="4">
        <f>D285</f>
        <v>414650</v>
      </c>
    </row>
    <row r="285" spans="1:4" ht="47.25" x14ac:dyDescent="0.25">
      <c r="A285" s="9" t="s">
        <v>406</v>
      </c>
      <c r="B285" s="6" t="s">
        <v>405</v>
      </c>
      <c r="C285" s="7" t="s">
        <v>12</v>
      </c>
      <c r="D285" s="8">
        <v>414650</v>
      </c>
    </row>
    <row r="286" spans="1:4" ht="15.75" x14ac:dyDescent="0.25">
      <c r="A286" s="2" t="s">
        <v>407</v>
      </c>
      <c r="B286" s="3" t="s">
        <v>408</v>
      </c>
      <c r="C286" s="1"/>
      <c r="D286" s="4">
        <f>D287</f>
        <v>716770.84</v>
      </c>
    </row>
    <row r="287" spans="1:4" ht="15.75" x14ac:dyDescent="0.25">
      <c r="A287" s="2" t="s">
        <v>105</v>
      </c>
      <c r="B287" s="3" t="s">
        <v>409</v>
      </c>
      <c r="C287" s="1"/>
      <c r="D287" s="4">
        <f>D288+D290</f>
        <v>716770.84</v>
      </c>
    </row>
    <row r="288" spans="1:4" ht="31.5" x14ac:dyDescent="0.25">
      <c r="A288" s="2" t="s">
        <v>107</v>
      </c>
      <c r="B288" s="3" t="s">
        <v>410</v>
      </c>
      <c r="C288" s="1"/>
      <c r="D288" s="4">
        <f>D289</f>
        <v>555658.59</v>
      </c>
    </row>
    <row r="289" spans="1:4" ht="31.5" x14ac:dyDescent="0.25">
      <c r="A289" s="9" t="s">
        <v>172</v>
      </c>
      <c r="B289" s="6" t="s">
        <v>410</v>
      </c>
      <c r="C289" s="7" t="s">
        <v>86</v>
      </c>
      <c r="D289" s="8">
        <v>555658.59</v>
      </c>
    </row>
    <row r="290" spans="1:4" ht="47.25" x14ac:dyDescent="0.25">
      <c r="A290" s="2" t="s">
        <v>411</v>
      </c>
      <c r="B290" s="3" t="s">
        <v>412</v>
      </c>
      <c r="C290" s="1"/>
      <c r="D290" s="4">
        <f>D291</f>
        <v>161112.25</v>
      </c>
    </row>
    <row r="291" spans="1:4" ht="78.75" x14ac:dyDescent="0.25">
      <c r="A291" s="5" t="s">
        <v>413</v>
      </c>
      <c r="B291" s="6" t="s">
        <v>412</v>
      </c>
      <c r="C291" s="7" t="s">
        <v>24</v>
      </c>
      <c r="D291" s="8">
        <v>161112.25</v>
      </c>
    </row>
    <row r="292" spans="1:4" ht="31.5" x14ac:dyDescent="0.25">
      <c r="A292" s="2" t="s">
        <v>414</v>
      </c>
      <c r="B292" s="3" t="s">
        <v>415</v>
      </c>
      <c r="C292" s="1"/>
      <c r="D292" s="4">
        <f>D293+D299</f>
        <v>44182890.349999994</v>
      </c>
    </row>
    <row r="293" spans="1:4" ht="31.5" x14ac:dyDescent="0.25">
      <c r="A293" s="2" t="s">
        <v>416</v>
      </c>
      <c r="B293" s="3" t="s">
        <v>417</v>
      </c>
      <c r="C293" s="1"/>
      <c r="D293" s="4">
        <f>D294</f>
        <v>22550728.789999999</v>
      </c>
    </row>
    <row r="294" spans="1:4" ht="15.75" x14ac:dyDescent="0.25">
      <c r="A294" s="2" t="s">
        <v>105</v>
      </c>
      <c r="B294" s="3" t="s">
        <v>418</v>
      </c>
      <c r="C294" s="1"/>
      <c r="D294" s="4">
        <f>D295+D297</f>
        <v>22550728.789999999</v>
      </c>
    </row>
    <row r="295" spans="1:4" ht="31.5" x14ac:dyDescent="0.25">
      <c r="A295" s="2" t="s">
        <v>107</v>
      </c>
      <c r="B295" s="3" t="s">
        <v>419</v>
      </c>
      <c r="C295" s="1"/>
      <c r="D295" s="4">
        <f>D296</f>
        <v>21785625.59</v>
      </c>
    </row>
    <row r="296" spans="1:4" ht="31.5" x14ac:dyDescent="0.25">
      <c r="A296" s="9" t="s">
        <v>172</v>
      </c>
      <c r="B296" s="6" t="s">
        <v>419</v>
      </c>
      <c r="C296" s="7" t="s">
        <v>86</v>
      </c>
      <c r="D296" s="8">
        <v>21785625.59</v>
      </c>
    </row>
    <row r="297" spans="1:4" ht="15.75" x14ac:dyDescent="0.25">
      <c r="A297" s="2" t="s">
        <v>367</v>
      </c>
      <c r="B297" s="3" t="s">
        <v>420</v>
      </c>
      <c r="C297" s="1"/>
      <c r="D297" s="4">
        <f>D298</f>
        <v>765103.2</v>
      </c>
    </row>
    <row r="298" spans="1:4" ht="31.5" x14ac:dyDescent="0.25">
      <c r="A298" s="9" t="s">
        <v>369</v>
      </c>
      <c r="B298" s="6" t="s">
        <v>420</v>
      </c>
      <c r="C298" s="7" t="s">
        <v>86</v>
      </c>
      <c r="D298" s="8">
        <v>765103.2</v>
      </c>
    </row>
    <row r="299" spans="1:4" ht="31.5" x14ac:dyDescent="0.25">
      <c r="A299" s="2" t="s">
        <v>421</v>
      </c>
      <c r="B299" s="3" t="s">
        <v>422</v>
      </c>
      <c r="C299" s="1"/>
      <c r="D299" s="4">
        <f>D300</f>
        <v>21632161.559999999</v>
      </c>
    </row>
    <row r="300" spans="1:4" ht="15.75" x14ac:dyDescent="0.25">
      <c r="A300" s="2" t="s">
        <v>105</v>
      </c>
      <c r="B300" s="3" t="s">
        <v>423</v>
      </c>
      <c r="C300" s="1"/>
      <c r="D300" s="4">
        <f>D301</f>
        <v>21632161.559999999</v>
      </c>
    </row>
    <row r="301" spans="1:4" ht="31.5" x14ac:dyDescent="0.25">
      <c r="A301" s="2" t="s">
        <v>107</v>
      </c>
      <c r="B301" s="3" t="s">
        <v>424</v>
      </c>
      <c r="C301" s="1"/>
      <c r="D301" s="4">
        <f>D302+D303+D304</f>
        <v>21632161.559999999</v>
      </c>
    </row>
    <row r="302" spans="1:4" ht="47.25" x14ac:dyDescent="0.25">
      <c r="A302" s="9" t="s">
        <v>109</v>
      </c>
      <c r="B302" s="6" t="s">
        <v>424</v>
      </c>
      <c r="C302" s="7" t="s">
        <v>110</v>
      </c>
      <c r="D302" s="8">
        <v>7682114.9500000002</v>
      </c>
    </row>
    <row r="303" spans="1:4" ht="47.25" x14ac:dyDescent="0.25">
      <c r="A303" s="9" t="s">
        <v>111</v>
      </c>
      <c r="B303" s="6" t="s">
        <v>424</v>
      </c>
      <c r="C303" s="7" t="s">
        <v>12</v>
      </c>
      <c r="D303" s="8">
        <v>13503813.279999999</v>
      </c>
    </row>
    <row r="304" spans="1:4" ht="31.5" x14ac:dyDescent="0.25">
      <c r="A304" s="9" t="s">
        <v>112</v>
      </c>
      <c r="B304" s="6" t="s">
        <v>424</v>
      </c>
      <c r="C304" s="7" t="s">
        <v>113</v>
      </c>
      <c r="D304" s="8">
        <v>446233.33</v>
      </c>
    </row>
    <row r="305" spans="1:4" ht="31.5" x14ac:dyDescent="0.25">
      <c r="A305" s="2" t="s">
        <v>425</v>
      </c>
      <c r="B305" s="3" t="s">
        <v>426</v>
      </c>
      <c r="C305" s="1"/>
      <c r="D305" s="4">
        <f>D306+D312+D319+D323</f>
        <v>286762212.99000001</v>
      </c>
    </row>
    <row r="306" spans="1:4" ht="31.5" x14ac:dyDescent="0.25">
      <c r="A306" s="2" t="s">
        <v>427</v>
      </c>
      <c r="B306" s="3" t="s">
        <v>428</v>
      </c>
      <c r="C306" s="1"/>
      <c r="D306" s="4">
        <f>D307</f>
        <v>938670.71</v>
      </c>
    </row>
    <row r="307" spans="1:4" ht="31.5" x14ac:dyDescent="0.25">
      <c r="A307" s="2" t="s">
        <v>429</v>
      </c>
      <c r="B307" s="3" t="s">
        <v>430</v>
      </c>
      <c r="C307" s="1"/>
      <c r="D307" s="4">
        <f>D308+D310</f>
        <v>938670.71</v>
      </c>
    </row>
    <row r="308" spans="1:4" ht="15.75" x14ac:dyDescent="0.25">
      <c r="A308" s="2" t="s">
        <v>431</v>
      </c>
      <c r="B308" s="3" t="s">
        <v>432</v>
      </c>
      <c r="C308" s="1"/>
      <c r="D308" s="4">
        <f>D309</f>
        <v>18000</v>
      </c>
    </row>
    <row r="309" spans="1:4" ht="31.5" x14ac:dyDescent="0.25">
      <c r="A309" s="9" t="s">
        <v>433</v>
      </c>
      <c r="B309" s="6" t="s">
        <v>432</v>
      </c>
      <c r="C309" s="7" t="s">
        <v>12</v>
      </c>
      <c r="D309" s="8">
        <v>18000</v>
      </c>
    </row>
    <row r="310" spans="1:4" ht="15.75" x14ac:dyDescent="0.25">
      <c r="A310" s="2" t="s">
        <v>434</v>
      </c>
      <c r="B310" s="3" t="s">
        <v>435</v>
      </c>
      <c r="C310" s="1"/>
      <c r="D310" s="4">
        <f>D311</f>
        <v>920670.71</v>
      </c>
    </row>
    <row r="311" spans="1:4" ht="31.5" x14ac:dyDescent="0.25">
      <c r="A311" s="9" t="s">
        <v>436</v>
      </c>
      <c r="B311" s="6" t="s">
        <v>435</v>
      </c>
      <c r="C311" s="7" t="s">
        <v>12</v>
      </c>
      <c r="D311" s="8">
        <v>920670.71</v>
      </c>
    </row>
    <row r="312" spans="1:4" ht="47.25" x14ac:dyDescent="0.25">
      <c r="A312" s="2" t="s">
        <v>437</v>
      </c>
      <c r="B312" s="3" t="s">
        <v>438</v>
      </c>
      <c r="C312" s="1"/>
      <c r="D312" s="4">
        <f>D313</f>
        <v>272765461.78000003</v>
      </c>
    </row>
    <row r="313" spans="1:4" ht="31.5" x14ac:dyDescent="0.25">
      <c r="A313" s="2" t="s">
        <v>429</v>
      </c>
      <c r="B313" s="3" t="s">
        <v>439</v>
      </c>
      <c r="C313" s="1"/>
      <c r="D313" s="4">
        <f>D314+D317</f>
        <v>272765461.78000003</v>
      </c>
    </row>
    <row r="314" spans="1:4" ht="78.75" x14ac:dyDescent="0.25">
      <c r="A314" s="10" t="s">
        <v>440</v>
      </c>
      <c r="B314" s="3" t="s">
        <v>441</v>
      </c>
      <c r="C314" s="1"/>
      <c r="D314" s="4">
        <f>D315+D316</f>
        <v>262165289.83000001</v>
      </c>
    </row>
    <row r="315" spans="1:4" ht="78.75" x14ac:dyDescent="0.25">
      <c r="A315" s="5" t="s">
        <v>442</v>
      </c>
      <c r="B315" s="6" t="s">
        <v>441</v>
      </c>
      <c r="C315" s="7" t="s">
        <v>131</v>
      </c>
      <c r="D315" s="8">
        <v>260229552.83000001</v>
      </c>
    </row>
    <row r="316" spans="1:4" ht="78.75" x14ac:dyDescent="0.25">
      <c r="A316" s="5" t="s">
        <v>443</v>
      </c>
      <c r="B316" s="6" t="s">
        <v>441</v>
      </c>
      <c r="C316" s="7" t="s">
        <v>113</v>
      </c>
      <c r="D316" s="8">
        <v>1935737</v>
      </c>
    </row>
    <row r="317" spans="1:4" ht="63" x14ac:dyDescent="0.25">
      <c r="A317" s="2" t="s">
        <v>444</v>
      </c>
      <c r="B317" s="3" t="s">
        <v>445</v>
      </c>
      <c r="C317" s="1"/>
      <c r="D317" s="4">
        <f>D318</f>
        <v>10600171.949999999</v>
      </c>
    </row>
    <row r="318" spans="1:4" ht="63" x14ac:dyDescent="0.25">
      <c r="A318" s="9" t="s">
        <v>446</v>
      </c>
      <c r="B318" s="6" t="s">
        <v>445</v>
      </c>
      <c r="C318" s="7" t="s">
        <v>131</v>
      </c>
      <c r="D318" s="8">
        <v>10600171.949999999</v>
      </c>
    </row>
    <row r="319" spans="1:4" ht="15.75" x14ac:dyDescent="0.25">
      <c r="A319" s="2" t="s">
        <v>447</v>
      </c>
      <c r="B319" s="3" t="s">
        <v>448</v>
      </c>
      <c r="C319" s="1"/>
      <c r="D319" s="4">
        <f>D320</f>
        <v>1349680.5</v>
      </c>
    </row>
    <row r="320" spans="1:4" ht="31.5" x14ac:dyDescent="0.25">
      <c r="A320" s="2" t="s">
        <v>449</v>
      </c>
      <c r="B320" s="3" t="s">
        <v>450</v>
      </c>
      <c r="C320" s="1"/>
      <c r="D320" s="4">
        <f>D321</f>
        <v>1349680.5</v>
      </c>
    </row>
    <row r="321" spans="1:4" ht="31.5" x14ac:dyDescent="0.25">
      <c r="A321" s="2" t="s">
        <v>451</v>
      </c>
      <c r="B321" s="3" t="s">
        <v>452</v>
      </c>
      <c r="C321" s="1"/>
      <c r="D321" s="4">
        <f>D322</f>
        <v>1349680.5</v>
      </c>
    </row>
    <row r="322" spans="1:4" ht="47.25" x14ac:dyDescent="0.25">
      <c r="A322" s="9" t="s">
        <v>453</v>
      </c>
      <c r="B322" s="6" t="s">
        <v>452</v>
      </c>
      <c r="C322" s="7" t="s">
        <v>229</v>
      </c>
      <c r="D322" s="8">
        <v>1349680.5</v>
      </c>
    </row>
    <row r="323" spans="1:4" ht="47.25" x14ac:dyDescent="0.25">
      <c r="A323" s="2" t="s">
        <v>454</v>
      </c>
      <c r="B323" s="3" t="s">
        <v>455</v>
      </c>
      <c r="C323" s="1"/>
      <c r="D323" s="4">
        <f>D324</f>
        <v>11708400</v>
      </c>
    </row>
    <row r="324" spans="1:4" ht="47.25" x14ac:dyDescent="0.25">
      <c r="A324" s="2" t="s">
        <v>456</v>
      </c>
      <c r="B324" s="3" t="s">
        <v>457</v>
      </c>
      <c r="C324" s="1"/>
      <c r="D324" s="4">
        <f>D325</f>
        <v>11708400</v>
      </c>
    </row>
    <row r="325" spans="1:4" ht="47.25" x14ac:dyDescent="0.25">
      <c r="A325" s="2" t="s">
        <v>458</v>
      </c>
      <c r="B325" s="3" t="s">
        <v>459</v>
      </c>
      <c r="C325" s="1"/>
      <c r="D325" s="4">
        <f>D326</f>
        <v>11708400</v>
      </c>
    </row>
    <row r="326" spans="1:4" ht="47.25" x14ac:dyDescent="0.25">
      <c r="A326" s="9" t="s">
        <v>460</v>
      </c>
      <c r="B326" s="6" t="s">
        <v>459</v>
      </c>
      <c r="C326" s="7" t="s">
        <v>131</v>
      </c>
      <c r="D326" s="8">
        <v>11708400</v>
      </c>
    </row>
    <row r="327" spans="1:4" ht="47.25" x14ac:dyDescent="0.25">
      <c r="A327" s="2" t="s">
        <v>461</v>
      </c>
      <c r="B327" s="3" t="s">
        <v>462</v>
      </c>
      <c r="C327" s="1"/>
      <c r="D327" s="4">
        <f>D328+D340+D346+D353</f>
        <v>55765686.409999989</v>
      </c>
    </row>
    <row r="328" spans="1:4" ht="31.5" x14ac:dyDescent="0.25">
      <c r="A328" s="2" t="s">
        <v>463</v>
      </c>
      <c r="B328" s="3" t="s">
        <v>464</v>
      </c>
      <c r="C328" s="1"/>
      <c r="D328" s="4">
        <f>D329</f>
        <v>42655662.169999994</v>
      </c>
    </row>
    <row r="329" spans="1:4" ht="31.5" x14ac:dyDescent="0.25">
      <c r="A329" s="2" t="s">
        <v>465</v>
      </c>
      <c r="B329" s="3" t="s">
        <v>466</v>
      </c>
      <c r="C329" s="1"/>
      <c r="D329" s="4">
        <f>D330+D334+D337</f>
        <v>42655662.169999994</v>
      </c>
    </row>
    <row r="330" spans="1:4" ht="31.5" x14ac:dyDescent="0.25">
      <c r="A330" s="2" t="s">
        <v>467</v>
      </c>
      <c r="B330" s="3" t="s">
        <v>468</v>
      </c>
      <c r="C330" s="1"/>
      <c r="D330" s="4">
        <f>D331+D332+D333</f>
        <v>18903334.799999997</v>
      </c>
    </row>
    <row r="331" spans="1:4" ht="47.25" x14ac:dyDescent="0.25">
      <c r="A331" s="9" t="s">
        <v>469</v>
      </c>
      <c r="B331" s="6" t="s">
        <v>468</v>
      </c>
      <c r="C331" s="7" t="s">
        <v>12</v>
      </c>
      <c r="D331" s="8">
        <v>860236.49</v>
      </c>
    </row>
    <row r="332" spans="1:4" ht="78.75" x14ac:dyDescent="0.25">
      <c r="A332" s="5" t="s">
        <v>470</v>
      </c>
      <c r="B332" s="6" t="s">
        <v>468</v>
      </c>
      <c r="C332" s="7" t="s">
        <v>24</v>
      </c>
      <c r="D332" s="8">
        <v>17730384.309999999</v>
      </c>
    </row>
    <row r="333" spans="1:4" ht="47.25" x14ac:dyDescent="0.25">
      <c r="A333" s="9" t="s">
        <v>471</v>
      </c>
      <c r="B333" s="6" t="s">
        <v>468</v>
      </c>
      <c r="C333" s="7" t="s">
        <v>113</v>
      </c>
      <c r="D333" s="8">
        <v>312714</v>
      </c>
    </row>
    <row r="334" spans="1:4" ht="47.25" x14ac:dyDescent="0.25">
      <c r="A334" s="2" t="s">
        <v>472</v>
      </c>
      <c r="B334" s="3" t="s">
        <v>473</v>
      </c>
      <c r="C334" s="1"/>
      <c r="D334" s="4">
        <f>D335+D336</f>
        <v>14373747.27</v>
      </c>
    </row>
    <row r="335" spans="1:4" ht="63" x14ac:dyDescent="0.25">
      <c r="A335" s="9" t="s">
        <v>474</v>
      </c>
      <c r="B335" s="6" t="s">
        <v>473</v>
      </c>
      <c r="C335" s="7" t="s">
        <v>12</v>
      </c>
      <c r="D335" s="8">
        <v>41280</v>
      </c>
    </row>
    <row r="336" spans="1:4" ht="78.75" x14ac:dyDescent="0.25">
      <c r="A336" s="5" t="s">
        <v>475</v>
      </c>
      <c r="B336" s="6" t="s">
        <v>473</v>
      </c>
      <c r="C336" s="7" t="s">
        <v>24</v>
      </c>
      <c r="D336" s="8">
        <v>14332467.27</v>
      </c>
    </row>
    <row r="337" spans="1:4" ht="31.5" x14ac:dyDescent="0.25">
      <c r="A337" s="2" t="s">
        <v>476</v>
      </c>
      <c r="B337" s="3" t="s">
        <v>477</v>
      </c>
      <c r="C337" s="1"/>
      <c r="D337" s="4">
        <f>D338+D339</f>
        <v>9378580.0999999996</v>
      </c>
    </row>
    <row r="338" spans="1:4" ht="47.25" x14ac:dyDescent="0.25">
      <c r="A338" s="9" t="s">
        <v>478</v>
      </c>
      <c r="B338" s="6" t="s">
        <v>477</v>
      </c>
      <c r="C338" s="7" t="s">
        <v>12</v>
      </c>
      <c r="D338" s="8">
        <v>788774.6</v>
      </c>
    </row>
    <row r="339" spans="1:4" ht="63" x14ac:dyDescent="0.25">
      <c r="A339" s="9" t="s">
        <v>479</v>
      </c>
      <c r="B339" s="6" t="s">
        <v>477</v>
      </c>
      <c r="C339" s="7" t="s">
        <v>24</v>
      </c>
      <c r="D339" s="8">
        <v>8589805.5</v>
      </c>
    </row>
    <row r="340" spans="1:4" ht="31.5" x14ac:dyDescent="0.25">
      <c r="A340" s="2" t="s">
        <v>480</v>
      </c>
      <c r="B340" s="3" t="s">
        <v>481</v>
      </c>
      <c r="C340" s="1"/>
      <c r="D340" s="4">
        <f>D341</f>
        <v>450228.02999999997</v>
      </c>
    </row>
    <row r="341" spans="1:4" ht="47.25" x14ac:dyDescent="0.25">
      <c r="A341" s="2" t="s">
        <v>482</v>
      </c>
      <c r="B341" s="3" t="s">
        <v>483</v>
      </c>
      <c r="C341" s="1"/>
      <c r="D341" s="4">
        <f>D342+D344</f>
        <v>450228.02999999997</v>
      </c>
    </row>
    <row r="342" spans="1:4" ht="15.75" x14ac:dyDescent="0.25">
      <c r="A342" s="2" t="s">
        <v>484</v>
      </c>
      <c r="B342" s="3" t="s">
        <v>485</v>
      </c>
      <c r="C342" s="1"/>
      <c r="D342" s="4">
        <f>D343</f>
        <v>371705.49</v>
      </c>
    </row>
    <row r="343" spans="1:4" ht="47.25" x14ac:dyDescent="0.25">
      <c r="A343" s="9" t="s">
        <v>486</v>
      </c>
      <c r="B343" s="6" t="s">
        <v>485</v>
      </c>
      <c r="C343" s="7" t="s">
        <v>12</v>
      </c>
      <c r="D343" s="8">
        <v>371705.49</v>
      </c>
    </row>
    <row r="344" spans="1:4" ht="15.75" x14ac:dyDescent="0.25">
      <c r="A344" s="2" t="s">
        <v>487</v>
      </c>
      <c r="B344" s="3" t="s">
        <v>488</v>
      </c>
      <c r="C344" s="1"/>
      <c r="D344" s="4">
        <f>D345</f>
        <v>78522.539999999994</v>
      </c>
    </row>
    <row r="345" spans="1:4" ht="31.5" x14ac:dyDescent="0.25">
      <c r="A345" s="9" t="s">
        <v>489</v>
      </c>
      <c r="B345" s="6" t="s">
        <v>488</v>
      </c>
      <c r="C345" s="7" t="s">
        <v>113</v>
      </c>
      <c r="D345" s="8">
        <v>78522.539999999994</v>
      </c>
    </row>
    <row r="346" spans="1:4" ht="47.25" x14ac:dyDescent="0.25">
      <c r="A346" s="2" t="s">
        <v>490</v>
      </c>
      <c r="B346" s="3" t="s">
        <v>491</v>
      </c>
      <c r="C346" s="1"/>
      <c r="D346" s="4">
        <f>D347</f>
        <v>12294093.809999999</v>
      </c>
    </row>
    <row r="347" spans="1:4" ht="15.75" x14ac:dyDescent="0.25">
      <c r="A347" s="2" t="s">
        <v>105</v>
      </c>
      <c r="B347" s="3" t="s">
        <v>492</v>
      </c>
      <c r="C347" s="1"/>
      <c r="D347" s="4">
        <f>D348</f>
        <v>12294093.809999999</v>
      </c>
    </row>
    <row r="348" spans="1:4" ht="15.75" x14ac:dyDescent="0.25">
      <c r="A348" s="2" t="s">
        <v>152</v>
      </c>
      <c r="B348" s="3" t="s">
        <v>493</v>
      </c>
      <c r="C348" s="1"/>
      <c r="D348" s="4">
        <f>D349+D350+D351+D352</f>
        <v>12294093.809999999</v>
      </c>
    </row>
    <row r="349" spans="1:4" ht="31.5" x14ac:dyDescent="0.25">
      <c r="A349" s="9" t="s">
        <v>154</v>
      </c>
      <c r="B349" s="6" t="s">
        <v>493</v>
      </c>
      <c r="C349" s="7" t="s">
        <v>155</v>
      </c>
      <c r="D349" s="8">
        <v>11609967.52</v>
      </c>
    </row>
    <row r="350" spans="1:4" ht="47.25" x14ac:dyDescent="0.25">
      <c r="A350" s="9" t="s">
        <v>156</v>
      </c>
      <c r="B350" s="6" t="s">
        <v>493</v>
      </c>
      <c r="C350" s="7" t="s">
        <v>12</v>
      </c>
      <c r="D350" s="8">
        <v>674444.29</v>
      </c>
    </row>
    <row r="351" spans="1:4" ht="31.5" x14ac:dyDescent="0.25">
      <c r="A351" s="9" t="s">
        <v>494</v>
      </c>
      <c r="B351" s="6" t="s">
        <v>493</v>
      </c>
      <c r="C351" s="7" t="s">
        <v>495</v>
      </c>
      <c r="D351" s="8">
        <v>0</v>
      </c>
    </row>
    <row r="352" spans="1:4" ht="31.5" x14ac:dyDescent="0.25">
      <c r="A352" s="9" t="s">
        <v>204</v>
      </c>
      <c r="B352" s="6" t="s">
        <v>493</v>
      </c>
      <c r="C352" s="7" t="s">
        <v>113</v>
      </c>
      <c r="D352" s="8">
        <v>9682</v>
      </c>
    </row>
    <row r="353" spans="1:4" ht="47.25" x14ac:dyDescent="0.25">
      <c r="A353" s="2" t="s">
        <v>496</v>
      </c>
      <c r="B353" s="3" t="s">
        <v>497</v>
      </c>
      <c r="C353" s="1"/>
      <c r="D353" s="4">
        <f>D354</f>
        <v>365702.40000000002</v>
      </c>
    </row>
    <row r="354" spans="1:4" ht="31.5" x14ac:dyDescent="0.25">
      <c r="A354" s="2" t="s">
        <v>498</v>
      </c>
      <c r="B354" s="3" t="s">
        <v>499</v>
      </c>
      <c r="C354" s="1"/>
      <c r="D354" s="4">
        <f>D355</f>
        <v>365702.40000000002</v>
      </c>
    </row>
    <row r="355" spans="1:4" ht="15.75" x14ac:dyDescent="0.25">
      <c r="A355" s="2" t="s">
        <v>500</v>
      </c>
      <c r="B355" s="3" t="s">
        <v>501</v>
      </c>
      <c r="C355" s="1"/>
      <c r="D355" s="4">
        <f>D356</f>
        <v>365702.40000000002</v>
      </c>
    </row>
    <row r="356" spans="1:4" ht="47.25" x14ac:dyDescent="0.25">
      <c r="A356" s="9" t="s">
        <v>502</v>
      </c>
      <c r="B356" s="6" t="s">
        <v>501</v>
      </c>
      <c r="C356" s="7" t="s">
        <v>12</v>
      </c>
      <c r="D356" s="8">
        <v>365702.40000000002</v>
      </c>
    </row>
    <row r="357" spans="1:4" ht="47.25" x14ac:dyDescent="0.25">
      <c r="A357" s="2" t="s">
        <v>503</v>
      </c>
      <c r="B357" s="3" t="s">
        <v>504</v>
      </c>
      <c r="C357" s="1"/>
      <c r="D357" s="4">
        <f>D358+D368</f>
        <v>38257677.810000002</v>
      </c>
    </row>
    <row r="358" spans="1:4" ht="15.75" x14ac:dyDescent="0.25">
      <c r="A358" s="2" t="s">
        <v>505</v>
      </c>
      <c r="B358" s="3" t="s">
        <v>506</v>
      </c>
      <c r="C358" s="1"/>
      <c r="D358" s="4">
        <f>D359+D364</f>
        <v>14462401.640000001</v>
      </c>
    </row>
    <row r="359" spans="1:4" ht="31.5" x14ac:dyDescent="0.25">
      <c r="A359" s="2" t="s">
        <v>507</v>
      </c>
      <c r="B359" s="3" t="s">
        <v>508</v>
      </c>
      <c r="C359" s="1"/>
      <c r="D359" s="4">
        <f>D360</f>
        <v>14209940.34</v>
      </c>
    </row>
    <row r="360" spans="1:4" ht="15.75" x14ac:dyDescent="0.25">
      <c r="A360" s="2" t="s">
        <v>152</v>
      </c>
      <c r="B360" s="3" t="s">
        <v>509</v>
      </c>
      <c r="C360" s="1"/>
      <c r="D360" s="4">
        <f>D361+D362+D363</f>
        <v>14209940.34</v>
      </c>
    </row>
    <row r="361" spans="1:4" ht="31.5" x14ac:dyDescent="0.25">
      <c r="A361" s="9" t="s">
        <v>154</v>
      </c>
      <c r="B361" s="6" t="s">
        <v>509</v>
      </c>
      <c r="C361" s="7" t="s">
        <v>155</v>
      </c>
      <c r="D361" s="8">
        <v>13231632.99</v>
      </c>
    </row>
    <row r="362" spans="1:4" ht="47.25" x14ac:dyDescent="0.25">
      <c r="A362" s="9" t="s">
        <v>156</v>
      </c>
      <c r="B362" s="6" t="s">
        <v>509</v>
      </c>
      <c r="C362" s="7" t="s">
        <v>12</v>
      </c>
      <c r="D362" s="8">
        <v>954136.5</v>
      </c>
    </row>
    <row r="363" spans="1:4" ht="31.5" x14ac:dyDescent="0.25">
      <c r="A363" s="9" t="s">
        <v>204</v>
      </c>
      <c r="B363" s="6" t="s">
        <v>509</v>
      </c>
      <c r="C363" s="7" t="s">
        <v>113</v>
      </c>
      <c r="D363" s="8">
        <v>24170.85</v>
      </c>
    </row>
    <row r="364" spans="1:4" ht="31.5" x14ac:dyDescent="0.25">
      <c r="A364" s="2" t="s">
        <v>510</v>
      </c>
      <c r="B364" s="3" t="s">
        <v>511</v>
      </c>
      <c r="C364" s="1"/>
      <c r="D364" s="4">
        <f>D365</f>
        <v>252461.3</v>
      </c>
    </row>
    <row r="365" spans="1:4" ht="15.75" x14ac:dyDescent="0.25">
      <c r="A365" s="2" t="s">
        <v>512</v>
      </c>
      <c r="B365" s="3" t="s">
        <v>513</v>
      </c>
      <c r="C365" s="1"/>
      <c r="D365" s="4">
        <f>D366+D367</f>
        <v>252461.3</v>
      </c>
    </row>
    <row r="366" spans="1:4" ht="15.75" x14ac:dyDescent="0.25">
      <c r="A366" s="9" t="s">
        <v>514</v>
      </c>
      <c r="B366" s="6" t="s">
        <v>513</v>
      </c>
      <c r="C366" s="7" t="s">
        <v>495</v>
      </c>
      <c r="D366" s="8">
        <v>238120</v>
      </c>
    </row>
    <row r="367" spans="1:4" ht="31.5" x14ac:dyDescent="0.25">
      <c r="A367" s="9" t="s">
        <v>515</v>
      </c>
      <c r="B367" s="6" t="s">
        <v>513</v>
      </c>
      <c r="C367" s="7" t="s">
        <v>113</v>
      </c>
      <c r="D367" s="8">
        <v>14341.3</v>
      </c>
    </row>
    <row r="368" spans="1:4" ht="15.75" x14ac:dyDescent="0.25">
      <c r="A368" s="2" t="s">
        <v>516</v>
      </c>
      <c r="B368" s="3" t="s">
        <v>517</v>
      </c>
      <c r="C368" s="1"/>
      <c r="D368" s="4">
        <f>D369</f>
        <v>23795276.170000002</v>
      </c>
    </row>
    <row r="369" spans="1:4" ht="31.5" x14ac:dyDescent="0.25">
      <c r="A369" s="2" t="s">
        <v>518</v>
      </c>
      <c r="B369" s="3" t="s">
        <v>519</v>
      </c>
      <c r="C369" s="1"/>
      <c r="D369" s="4">
        <f>D370</f>
        <v>23795276.170000002</v>
      </c>
    </row>
    <row r="370" spans="1:4" ht="15.75" x14ac:dyDescent="0.25">
      <c r="A370" s="2" t="s">
        <v>520</v>
      </c>
      <c r="B370" s="3" t="s">
        <v>521</v>
      </c>
      <c r="C370" s="1"/>
      <c r="D370" s="4">
        <f>D371</f>
        <v>23795276.170000002</v>
      </c>
    </row>
    <row r="371" spans="1:4" ht="31.5" x14ac:dyDescent="0.25">
      <c r="A371" s="9" t="s">
        <v>522</v>
      </c>
      <c r="B371" s="6" t="s">
        <v>521</v>
      </c>
      <c r="C371" s="7" t="s">
        <v>523</v>
      </c>
      <c r="D371" s="8">
        <v>23795276.170000002</v>
      </c>
    </row>
    <row r="372" spans="1:4" ht="47.25" x14ac:dyDescent="0.25">
      <c r="A372" s="2" t="s">
        <v>524</v>
      </c>
      <c r="B372" s="3" t="s">
        <v>525</v>
      </c>
      <c r="C372" s="1"/>
      <c r="D372" s="4">
        <f>D373+D381</f>
        <v>18659003.009999998</v>
      </c>
    </row>
    <row r="373" spans="1:4" ht="31.5" x14ac:dyDescent="0.25">
      <c r="A373" s="2" t="s">
        <v>526</v>
      </c>
      <c r="B373" s="3" t="s">
        <v>527</v>
      </c>
      <c r="C373" s="1"/>
      <c r="D373" s="4">
        <f>D374</f>
        <v>3385291.63</v>
      </c>
    </row>
    <row r="374" spans="1:4" ht="31.5" x14ac:dyDescent="0.25">
      <c r="A374" s="2" t="s">
        <v>528</v>
      </c>
      <c r="B374" s="3" t="s">
        <v>529</v>
      </c>
      <c r="C374" s="1"/>
      <c r="D374" s="4">
        <f>D375+D379</f>
        <v>3385291.63</v>
      </c>
    </row>
    <row r="375" spans="1:4" ht="47.25" x14ac:dyDescent="0.25">
      <c r="A375" s="2" t="s">
        <v>530</v>
      </c>
      <c r="B375" s="3" t="s">
        <v>531</v>
      </c>
      <c r="C375" s="1"/>
      <c r="D375" s="4">
        <f>D376+D377+D378</f>
        <v>3185291.63</v>
      </c>
    </row>
    <row r="376" spans="1:4" ht="63" x14ac:dyDescent="0.25">
      <c r="A376" s="9" t="s">
        <v>532</v>
      </c>
      <c r="B376" s="6" t="s">
        <v>531</v>
      </c>
      <c r="C376" s="7" t="s">
        <v>12</v>
      </c>
      <c r="D376" s="8">
        <v>2559117.63</v>
      </c>
    </row>
    <row r="377" spans="1:4" ht="47.25" x14ac:dyDescent="0.25">
      <c r="A377" s="9" t="s">
        <v>533</v>
      </c>
      <c r="B377" s="6" t="s">
        <v>531</v>
      </c>
      <c r="C377" s="7" t="s">
        <v>495</v>
      </c>
      <c r="D377" s="8">
        <v>15000</v>
      </c>
    </row>
    <row r="378" spans="1:4" ht="47.25" x14ac:dyDescent="0.25">
      <c r="A378" s="9" t="s">
        <v>534</v>
      </c>
      <c r="B378" s="6" t="s">
        <v>531</v>
      </c>
      <c r="C378" s="7" t="s">
        <v>113</v>
      </c>
      <c r="D378" s="8">
        <v>611174</v>
      </c>
    </row>
    <row r="379" spans="1:4" ht="15.75" x14ac:dyDescent="0.25">
      <c r="A379" s="2" t="s">
        <v>535</v>
      </c>
      <c r="B379" s="3" t="s">
        <v>536</v>
      </c>
      <c r="C379" s="1"/>
      <c r="D379" s="4">
        <f>D380</f>
        <v>200000</v>
      </c>
    </row>
    <row r="380" spans="1:4" ht="47.25" x14ac:dyDescent="0.25">
      <c r="A380" s="9" t="s">
        <v>537</v>
      </c>
      <c r="B380" s="6" t="s">
        <v>536</v>
      </c>
      <c r="C380" s="7" t="s">
        <v>12</v>
      </c>
      <c r="D380" s="8">
        <v>200000</v>
      </c>
    </row>
    <row r="381" spans="1:4" ht="31.5" x14ac:dyDescent="0.25">
      <c r="A381" s="2" t="s">
        <v>538</v>
      </c>
      <c r="B381" s="3" t="s">
        <v>539</v>
      </c>
      <c r="C381" s="1"/>
      <c r="D381" s="4">
        <f>D382</f>
        <v>15273711.379999999</v>
      </c>
    </row>
    <row r="382" spans="1:4" ht="15.75" x14ac:dyDescent="0.25">
      <c r="A382" s="2" t="s">
        <v>105</v>
      </c>
      <c r="B382" s="3" t="s">
        <v>540</v>
      </c>
      <c r="C382" s="1"/>
      <c r="D382" s="4">
        <f>D383</f>
        <v>15273711.379999999</v>
      </c>
    </row>
    <row r="383" spans="1:4" ht="15.75" x14ac:dyDescent="0.25">
      <c r="A383" s="2" t="s">
        <v>152</v>
      </c>
      <c r="B383" s="3" t="s">
        <v>541</v>
      </c>
      <c r="C383" s="1"/>
      <c r="D383" s="4">
        <f>D384+D385+D386</f>
        <v>15273711.379999999</v>
      </c>
    </row>
    <row r="384" spans="1:4" ht="31.5" x14ac:dyDescent="0.25">
      <c r="A384" s="9" t="s">
        <v>154</v>
      </c>
      <c r="B384" s="6" t="s">
        <v>541</v>
      </c>
      <c r="C384" s="7" t="s">
        <v>155</v>
      </c>
      <c r="D384" s="8">
        <v>14529073.65</v>
      </c>
    </row>
    <row r="385" spans="1:4" ht="47.25" x14ac:dyDescent="0.25">
      <c r="A385" s="9" t="s">
        <v>156</v>
      </c>
      <c r="B385" s="6" t="s">
        <v>541</v>
      </c>
      <c r="C385" s="7" t="s">
        <v>12</v>
      </c>
      <c r="D385" s="8">
        <v>743939.96</v>
      </c>
    </row>
    <row r="386" spans="1:4" ht="31.5" x14ac:dyDescent="0.25">
      <c r="A386" s="9" t="s">
        <v>204</v>
      </c>
      <c r="B386" s="6" t="s">
        <v>541</v>
      </c>
      <c r="C386" s="7" t="s">
        <v>113</v>
      </c>
      <c r="D386" s="8">
        <v>697.77</v>
      </c>
    </row>
    <row r="387" spans="1:4" ht="47.25" x14ac:dyDescent="0.25">
      <c r="A387" s="2" t="s">
        <v>542</v>
      </c>
      <c r="B387" s="3" t="s">
        <v>543</v>
      </c>
      <c r="C387" s="1"/>
      <c r="D387" s="4">
        <f>D388</f>
        <v>485758</v>
      </c>
    </row>
    <row r="388" spans="1:4" ht="31.5" x14ac:dyDescent="0.25">
      <c r="A388" s="2" t="s">
        <v>544</v>
      </c>
      <c r="B388" s="3" t="s">
        <v>545</v>
      </c>
      <c r="C388" s="1"/>
      <c r="D388" s="4">
        <f>D389</f>
        <v>485758</v>
      </c>
    </row>
    <row r="389" spans="1:4" ht="31.5" x14ac:dyDescent="0.25">
      <c r="A389" s="2" t="s">
        <v>546</v>
      </c>
      <c r="B389" s="3" t="s">
        <v>547</v>
      </c>
      <c r="C389" s="1"/>
      <c r="D389" s="4">
        <f>D390</f>
        <v>485758</v>
      </c>
    </row>
    <row r="390" spans="1:4" ht="31.5" x14ac:dyDescent="0.25">
      <c r="A390" s="2" t="s">
        <v>548</v>
      </c>
      <c r="B390" s="3" t="s">
        <v>549</v>
      </c>
      <c r="C390" s="1"/>
      <c r="D390" s="4">
        <f>D391</f>
        <v>485758</v>
      </c>
    </row>
    <row r="391" spans="1:4" ht="47.25" x14ac:dyDescent="0.25">
      <c r="A391" s="9" t="s">
        <v>550</v>
      </c>
      <c r="B391" s="6" t="s">
        <v>549</v>
      </c>
      <c r="C391" s="7" t="s">
        <v>12</v>
      </c>
      <c r="D391" s="8">
        <v>485758</v>
      </c>
    </row>
    <row r="392" spans="1:4" ht="15.75" x14ac:dyDescent="0.25">
      <c r="A392" s="2" t="s">
        <v>551</v>
      </c>
      <c r="B392" s="3" t="s">
        <v>552</v>
      </c>
      <c r="C392" s="1"/>
      <c r="D392" s="4">
        <f>D393+D397+D399+D403+D405+D407+D411+D415+D420+D424+D426+D428+D430+D432+D434+D436+D438+D440+D442+D444+D447</f>
        <v>80831335.429999977</v>
      </c>
    </row>
    <row r="393" spans="1:4" ht="31.5" x14ac:dyDescent="0.25">
      <c r="A393" s="2" t="s">
        <v>553</v>
      </c>
      <c r="B393" s="3" t="s">
        <v>554</v>
      </c>
      <c r="C393" s="1"/>
      <c r="D393" s="4">
        <f>D394+D395+D396</f>
        <v>3562493.5</v>
      </c>
    </row>
    <row r="394" spans="1:4" ht="47.25" x14ac:dyDescent="0.25">
      <c r="A394" s="9" t="s">
        <v>555</v>
      </c>
      <c r="B394" s="6" t="s">
        <v>554</v>
      </c>
      <c r="C394" s="7" t="s">
        <v>155</v>
      </c>
      <c r="D394" s="8">
        <v>2614822.69</v>
      </c>
    </row>
    <row r="395" spans="1:4" ht="47.25" x14ac:dyDescent="0.25">
      <c r="A395" s="9" t="s">
        <v>556</v>
      </c>
      <c r="B395" s="6" t="s">
        <v>554</v>
      </c>
      <c r="C395" s="7" t="s">
        <v>12</v>
      </c>
      <c r="D395" s="8">
        <v>947263.6</v>
      </c>
    </row>
    <row r="396" spans="1:4" ht="31.5" x14ac:dyDescent="0.25">
      <c r="A396" s="9" t="s">
        <v>557</v>
      </c>
      <c r="B396" s="6" t="s">
        <v>554</v>
      </c>
      <c r="C396" s="7" t="s">
        <v>113</v>
      </c>
      <c r="D396" s="8">
        <v>407.21</v>
      </c>
    </row>
    <row r="397" spans="1:4" ht="15.75" x14ac:dyDescent="0.25">
      <c r="A397" s="2" t="s">
        <v>558</v>
      </c>
      <c r="B397" s="3" t="s">
        <v>559</v>
      </c>
      <c r="C397" s="1"/>
      <c r="D397" s="4">
        <f>D398</f>
        <v>1189429.44</v>
      </c>
    </row>
    <row r="398" spans="1:4" ht="31.5" x14ac:dyDescent="0.25">
      <c r="A398" s="9" t="s">
        <v>560</v>
      </c>
      <c r="B398" s="6" t="s">
        <v>559</v>
      </c>
      <c r="C398" s="7" t="s">
        <v>155</v>
      </c>
      <c r="D398" s="8">
        <v>1189429.44</v>
      </c>
    </row>
    <row r="399" spans="1:4" ht="31.5" x14ac:dyDescent="0.25">
      <c r="A399" s="2" t="s">
        <v>561</v>
      </c>
      <c r="B399" s="3" t="s">
        <v>562</v>
      </c>
      <c r="C399" s="1"/>
      <c r="D399" s="4">
        <f>D400+D401+D402</f>
        <v>1116005.6299999999</v>
      </c>
    </row>
    <row r="400" spans="1:4" ht="47.25" x14ac:dyDescent="0.25">
      <c r="A400" s="9" t="s">
        <v>563</v>
      </c>
      <c r="B400" s="6" t="s">
        <v>562</v>
      </c>
      <c r="C400" s="7" t="s">
        <v>155</v>
      </c>
      <c r="D400" s="8">
        <v>773111.95</v>
      </c>
    </row>
    <row r="401" spans="1:4" ht="47.25" x14ac:dyDescent="0.25">
      <c r="A401" s="9" t="s">
        <v>564</v>
      </c>
      <c r="B401" s="6" t="s">
        <v>562</v>
      </c>
      <c r="C401" s="7" t="s">
        <v>12</v>
      </c>
      <c r="D401" s="8">
        <v>332439.8</v>
      </c>
    </row>
    <row r="402" spans="1:4" ht="31.5" x14ac:dyDescent="0.25">
      <c r="A402" s="9" t="s">
        <v>565</v>
      </c>
      <c r="B402" s="6" t="s">
        <v>562</v>
      </c>
      <c r="C402" s="7" t="s">
        <v>113</v>
      </c>
      <c r="D402" s="8">
        <v>10453.879999999999</v>
      </c>
    </row>
    <row r="403" spans="1:4" ht="31.5" x14ac:dyDescent="0.25">
      <c r="A403" s="2" t="s">
        <v>566</v>
      </c>
      <c r="B403" s="3" t="s">
        <v>567</v>
      </c>
      <c r="C403" s="1"/>
      <c r="D403" s="4">
        <f>D404</f>
        <v>2098540.06</v>
      </c>
    </row>
    <row r="404" spans="1:4" ht="47.25" x14ac:dyDescent="0.25">
      <c r="A404" s="9" t="s">
        <v>568</v>
      </c>
      <c r="B404" s="6" t="s">
        <v>567</v>
      </c>
      <c r="C404" s="7" t="s">
        <v>155</v>
      </c>
      <c r="D404" s="8">
        <v>2098540.06</v>
      </c>
    </row>
    <row r="405" spans="1:4" ht="31.5" x14ac:dyDescent="0.25">
      <c r="A405" s="2" t="s">
        <v>569</v>
      </c>
      <c r="B405" s="3" t="s">
        <v>570</v>
      </c>
      <c r="C405" s="1"/>
      <c r="D405" s="4">
        <f>D406</f>
        <v>1328658.54</v>
      </c>
    </row>
    <row r="406" spans="1:4" ht="47.25" x14ac:dyDescent="0.25">
      <c r="A406" s="9" t="s">
        <v>571</v>
      </c>
      <c r="B406" s="6" t="s">
        <v>570</v>
      </c>
      <c r="C406" s="7" t="s">
        <v>155</v>
      </c>
      <c r="D406" s="8">
        <v>1328658.54</v>
      </c>
    </row>
    <row r="407" spans="1:4" ht="15.75" x14ac:dyDescent="0.25">
      <c r="A407" s="2" t="s">
        <v>572</v>
      </c>
      <c r="B407" s="3" t="s">
        <v>573</v>
      </c>
      <c r="C407" s="1"/>
      <c r="D407" s="4">
        <f>D408+D409+D410</f>
        <v>48469311.399999999</v>
      </c>
    </row>
    <row r="408" spans="1:4" ht="31.5" x14ac:dyDescent="0.25">
      <c r="A408" s="9" t="s">
        <v>574</v>
      </c>
      <c r="B408" s="6" t="s">
        <v>573</v>
      </c>
      <c r="C408" s="7" t="s">
        <v>155</v>
      </c>
      <c r="D408" s="8">
        <v>43096280.659999996</v>
      </c>
    </row>
    <row r="409" spans="1:4" ht="47.25" x14ac:dyDescent="0.25">
      <c r="A409" s="9" t="s">
        <v>575</v>
      </c>
      <c r="B409" s="6" t="s">
        <v>573</v>
      </c>
      <c r="C409" s="7" t="s">
        <v>12</v>
      </c>
      <c r="D409" s="8">
        <v>5082864.53</v>
      </c>
    </row>
    <row r="410" spans="1:4" ht="31.5" x14ac:dyDescent="0.25">
      <c r="A410" s="9" t="s">
        <v>576</v>
      </c>
      <c r="B410" s="6" t="s">
        <v>573</v>
      </c>
      <c r="C410" s="7" t="s">
        <v>113</v>
      </c>
      <c r="D410" s="8">
        <v>290166.21000000002</v>
      </c>
    </row>
    <row r="411" spans="1:4" ht="15.75" x14ac:dyDescent="0.25">
      <c r="A411" s="2" t="s">
        <v>577</v>
      </c>
      <c r="B411" s="3" t="s">
        <v>578</v>
      </c>
      <c r="C411" s="1"/>
      <c r="D411" s="4">
        <f>D412+D413+D414</f>
        <v>1333900.6200000001</v>
      </c>
    </row>
    <row r="412" spans="1:4" ht="31.5" x14ac:dyDescent="0.25">
      <c r="A412" s="9" t="s">
        <v>579</v>
      </c>
      <c r="B412" s="6" t="s">
        <v>578</v>
      </c>
      <c r="C412" s="7" t="s">
        <v>12</v>
      </c>
      <c r="D412" s="8">
        <v>102165.62</v>
      </c>
    </row>
    <row r="413" spans="1:4" ht="15.75" x14ac:dyDescent="0.25">
      <c r="A413" s="9" t="s">
        <v>580</v>
      </c>
      <c r="B413" s="6" t="s">
        <v>578</v>
      </c>
      <c r="C413" s="7" t="s">
        <v>139</v>
      </c>
      <c r="D413" s="8">
        <v>1231735</v>
      </c>
    </row>
    <row r="414" spans="1:4" ht="15.75" x14ac:dyDescent="0.25">
      <c r="A414" s="9" t="s">
        <v>581</v>
      </c>
      <c r="B414" s="6" t="s">
        <v>578</v>
      </c>
      <c r="C414" s="7" t="s">
        <v>582</v>
      </c>
      <c r="D414" s="8">
        <v>0</v>
      </c>
    </row>
    <row r="415" spans="1:4" ht="31.5" x14ac:dyDescent="0.25">
      <c r="A415" s="2" t="s">
        <v>583</v>
      </c>
      <c r="B415" s="3" t="s">
        <v>584</v>
      </c>
      <c r="C415" s="1"/>
      <c r="D415" s="4">
        <f>D416+D417+D418+D419</f>
        <v>12191185.290000001</v>
      </c>
    </row>
    <row r="416" spans="1:4" ht="31.5" x14ac:dyDescent="0.25">
      <c r="A416" s="9" t="s">
        <v>585</v>
      </c>
      <c r="B416" s="6" t="s">
        <v>584</v>
      </c>
      <c r="C416" s="7" t="s">
        <v>110</v>
      </c>
      <c r="D416" s="8">
        <v>5997503.0800000001</v>
      </c>
    </row>
    <row r="417" spans="1:4" ht="47.25" x14ac:dyDescent="0.25">
      <c r="A417" s="9" t="s">
        <v>586</v>
      </c>
      <c r="B417" s="6" t="s">
        <v>584</v>
      </c>
      <c r="C417" s="7" t="s">
        <v>12</v>
      </c>
      <c r="D417" s="8">
        <v>793680.97</v>
      </c>
    </row>
    <row r="418" spans="1:4" ht="31.5" x14ac:dyDescent="0.25">
      <c r="A418" s="9" t="s">
        <v>587</v>
      </c>
      <c r="B418" s="6" t="s">
        <v>584</v>
      </c>
      <c r="C418" s="7" t="s">
        <v>56</v>
      </c>
      <c r="D418" s="8">
        <v>5354139.32</v>
      </c>
    </row>
    <row r="419" spans="1:4" ht="31.5" x14ac:dyDescent="0.25">
      <c r="A419" s="9" t="s">
        <v>588</v>
      </c>
      <c r="B419" s="6" t="s">
        <v>584</v>
      </c>
      <c r="C419" s="7" t="s">
        <v>113</v>
      </c>
      <c r="D419" s="8">
        <v>45861.919999999998</v>
      </c>
    </row>
    <row r="420" spans="1:4" ht="15.75" x14ac:dyDescent="0.25">
      <c r="A420" s="2" t="s">
        <v>589</v>
      </c>
      <c r="B420" s="3" t="s">
        <v>590</v>
      </c>
      <c r="C420" s="1"/>
      <c r="D420" s="4">
        <f>D421+D422+D423</f>
        <v>700000</v>
      </c>
    </row>
    <row r="421" spans="1:4" ht="15.75" x14ac:dyDescent="0.25">
      <c r="A421" s="9" t="s">
        <v>591</v>
      </c>
      <c r="B421" s="6" t="s">
        <v>590</v>
      </c>
      <c r="C421" s="7" t="s">
        <v>592</v>
      </c>
      <c r="D421" s="8">
        <v>50350</v>
      </c>
    </row>
    <row r="422" spans="1:4" ht="31.5" x14ac:dyDescent="0.25">
      <c r="A422" s="9" t="s">
        <v>593</v>
      </c>
      <c r="B422" s="6" t="s">
        <v>590</v>
      </c>
      <c r="C422" s="7" t="s">
        <v>56</v>
      </c>
      <c r="D422" s="8">
        <v>594650</v>
      </c>
    </row>
    <row r="423" spans="1:4" ht="47.25" x14ac:dyDescent="0.25">
      <c r="A423" s="9" t="s">
        <v>594</v>
      </c>
      <c r="B423" s="6" t="s">
        <v>590</v>
      </c>
      <c r="C423" s="7" t="s">
        <v>143</v>
      </c>
      <c r="D423" s="8">
        <v>55000</v>
      </c>
    </row>
    <row r="424" spans="1:4" ht="31.5" x14ac:dyDescent="0.25">
      <c r="A424" s="2" t="s">
        <v>595</v>
      </c>
      <c r="B424" s="3" t="s">
        <v>596</v>
      </c>
      <c r="C424" s="1"/>
      <c r="D424" s="4">
        <f>D425</f>
        <v>156000</v>
      </c>
    </row>
    <row r="425" spans="1:4" ht="47.25" x14ac:dyDescent="0.25">
      <c r="A425" s="9" t="s">
        <v>597</v>
      </c>
      <c r="B425" s="6" t="s">
        <v>596</v>
      </c>
      <c r="C425" s="7" t="s">
        <v>12</v>
      </c>
      <c r="D425" s="8">
        <v>156000</v>
      </c>
    </row>
    <row r="426" spans="1:4" ht="15.75" x14ac:dyDescent="0.25">
      <c r="A426" s="2" t="s">
        <v>598</v>
      </c>
      <c r="B426" s="3" t="s">
        <v>599</v>
      </c>
      <c r="C426" s="1"/>
      <c r="D426" s="4">
        <f>D427</f>
        <v>611259.05000000005</v>
      </c>
    </row>
    <row r="427" spans="1:4" ht="47.25" x14ac:dyDescent="0.25">
      <c r="A427" s="9" t="s">
        <v>600</v>
      </c>
      <c r="B427" s="6" t="s">
        <v>599</v>
      </c>
      <c r="C427" s="7" t="s">
        <v>12</v>
      </c>
      <c r="D427" s="8">
        <v>611259.05000000005</v>
      </c>
    </row>
    <row r="428" spans="1:4" ht="15.75" x14ac:dyDescent="0.25">
      <c r="A428" s="2" t="s">
        <v>601</v>
      </c>
      <c r="B428" s="3" t="s">
        <v>602</v>
      </c>
      <c r="C428" s="1"/>
      <c r="D428" s="4">
        <f>D429</f>
        <v>1472768.85</v>
      </c>
    </row>
    <row r="429" spans="1:4" ht="31.5" x14ac:dyDescent="0.25">
      <c r="A429" s="9" t="s">
        <v>603</v>
      </c>
      <c r="B429" s="6" t="s">
        <v>602</v>
      </c>
      <c r="C429" s="7" t="s">
        <v>229</v>
      </c>
      <c r="D429" s="8">
        <v>1472768.85</v>
      </c>
    </row>
    <row r="430" spans="1:4" ht="47.25" x14ac:dyDescent="0.25">
      <c r="A430" s="2" t="s">
        <v>604</v>
      </c>
      <c r="B430" s="3" t="s">
        <v>605</v>
      </c>
      <c r="C430" s="1"/>
      <c r="D430" s="4">
        <f>D431</f>
        <v>1500000</v>
      </c>
    </row>
    <row r="431" spans="1:4" ht="63" x14ac:dyDescent="0.25">
      <c r="A431" s="9" t="s">
        <v>606</v>
      </c>
      <c r="B431" s="6" t="s">
        <v>605</v>
      </c>
      <c r="C431" s="7" t="s">
        <v>143</v>
      </c>
      <c r="D431" s="8">
        <v>1500000</v>
      </c>
    </row>
    <row r="432" spans="1:4" ht="15.75" x14ac:dyDescent="0.25">
      <c r="A432" s="2" t="s">
        <v>607</v>
      </c>
      <c r="B432" s="3" t="s">
        <v>608</v>
      </c>
      <c r="C432" s="1"/>
      <c r="D432" s="4">
        <f>D433</f>
        <v>2200000</v>
      </c>
    </row>
    <row r="433" spans="1:4" ht="31.5" x14ac:dyDescent="0.25">
      <c r="A433" s="9" t="s">
        <v>609</v>
      </c>
      <c r="B433" s="6" t="s">
        <v>608</v>
      </c>
      <c r="C433" s="7" t="s">
        <v>610</v>
      </c>
      <c r="D433" s="8">
        <v>2200000</v>
      </c>
    </row>
    <row r="434" spans="1:4" ht="31.5" x14ac:dyDescent="0.25">
      <c r="A434" s="2" t="s">
        <v>611</v>
      </c>
      <c r="B434" s="3" t="s">
        <v>612</v>
      </c>
      <c r="C434" s="1"/>
      <c r="D434" s="4">
        <f>D435</f>
        <v>62960</v>
      </c>
    </row>
    <row r="435" spans="1:4" ht="31.5" x14ac:dyDescent="0.25">
      <c r="A435" s="9" t="s">
        <v>613</v>
      </c>
      <c r="B435" s="6" t="s">
        <v>612</v>
      </c>
      <c r="C435" s="7" t="s">
        <v>131</v>
      </c>
      <c r="D435" s="8">
        <v>62960</v>
      </c>
    </row>
    <row r="436" spans="1:4" ht="31.5" x14ac:dyDescent="0.25">
      <c r="A436" s="2" t="s">
        <v>614</v>
      </c>
      <c r="B436" s="3" t="s">
        <v>615</v>
      </c>
      <c r="C436" s="1"/>
      <c r="D436" s="4">
        <f>D437</f>
        <v>450000</v>
      </c>
    </row>
    <row r="437" spans="1:4" ht="47.25" x14ac:dyDescent="0.25">
      <c r="A437" s="9" t="s">
        <v>616</v>
      </c>
      <c r="B437" s="6" t="s">
        <v>615</v>
      </c>
      <c r="C437" s="7" t="s">
        <v>274</v>
      </c>
      <c r="D437" s="8">
        <v>450000</v>
      </c>
    </row>
    <row r="438" spans="1:4" ht="15.75" x14ac:dyDescent="0.25">
      <c r="A438" s="2" t="s">
        <v>617</v>
      </c>
      <c r="B438" s="3" t="s">
        <v>618</v>
      </c>
      <c r="C438" s="1"/>
      <c r="D438" s="4">
        <f>D439</f>
        <v>173103.42</v>
      </c>
    </row>
    <row r="439" spans="1:4" ht="31.5" x14ac:dyDescent="0.25">
      <c r="A439" s="9" t="s">
        <v>619</v>
      </c>
      <c r="B439" s="6" t="s">
        <v>618</v>
      </c>
      <c r="C439" s="7" t="s">
        <v>229</v>
      </c>
      <c r="D439" s="8">
        <v>173103.42</v>
      </c>
    </row>
    <row r="440" spans="1:4" ht="47.25" x14ac:dyDescent="0.25">
      <c r="A440" s="2" t="s">
        <v>620</v>
      </c>
      <c r="B440" s="3" t="s">
        <v>621</v>
      </c>
      <c r="C440" s="1"/>
      <c r="D440" s="4">
        <v>0</v>
      </c>
    </row>
    <row r="441" spans="1:4" ht="63" x14ac:dyDescent="0.25">
      <c r="A441" s="9" t="s">
        <v>622</v>
      </c>
      <c r="B441" s="6" t="s">
        <v>621</v>
      </c>
      <c r="C441" s="7" t="s">
        <v>12</v>
      </c>
      <c r="D441" s="8">
        <v>0</v>
      </c>
    </row>
    <row r="442" spans="1:4" ht="47.25" x14ac:dyDescent="0.25">
      <c r="A442" s="2" t="s">
        <v>623</v>
      </c>
      <c r="B442" s="3" t="s">
        <v>624</v>
      </c>
      <c r="C442" s="1"/>
      <c r="D442" s="4">
        <f>D443</f>
        <v>147450.15</v>
      </c>
    </row>
    <row r="443" spans="1:4" ht="63" x14ac:dyDescent="0.25">
      <c r="A443" s="9" t="s">
        <v>625</v>
      </c>
      <c r="B443" s="6" t="s">
        <v>624</v>
      </c>
      <c r="C443" s="7" t="s">
        <v>12</v>
      </c>
      <c r="D443" s="8">
        <v>147450.15</v>
      </c>
    </row>
    <row r="444" spans="1:4" ht="31.5" x14ac:dyDescent="0.25">
      <c r="A444" s="2" t="s">
        <v>626</v>
      </c>
      <c r="B444" s="3" t="s">
        <v>627</v>
      </c>
      <c r="C444" s="1"/>
      <c r="D444" s="4">
        <f>D445+D446</f>
        <v>1542964.1</v>
      </c>
    </row>
    <row r="445" spans="1:4" ht="47.25" x14ac:dyDescent="0.25">
      <c r="A445" s="9" t="s">
        <v>628</v>
      </c>
      <c r="B445" s="6" t="s">
        <v>627</v>
      </c>
      <c r="C445" s="7" t="s">
        <v>155</v>
      </c>
      <c r="D445" s="8">
        <v>1092916.8600000001</v>
      </c>
    </row>
    <row r="446" spans="1:4" ht="63" x14ac:dyDescent="0.25">
      <c r="A446" s="9" t="s">
        <v>629</v>
      </c>
      <c r="B446" s="6" t="s">
        <v>627</v>
      </c>
      <c r="C446" s="7" t="s">
        <v>12</v>
      </c>
      <c r="D446" s="8">
        <v>450047.24</v>
      </c>
    </row>
    <row r="447" spans="1:4" ht="31.5" x14ac:dyDescent="0.25">
      <c r="A447" s="2" t="s">
        <v>630</v>
      </c>
      <c r="B447" s="3" t="s">
        <v>631</v>
      </c>
      <c r="C447" s="1"/>
      <c r="D447" s="4">
        <f>D448+D449</f>
        <v>525305.38</v>
      </c>
    </row>
    <row r="448" spans="1:4" ht="47.25" x14ac:dyDescent="0.25">
      <c r="A448" s="9" t="s">
        <v>632</v>
      </c>
      <c r="B448" s="6" t="s">
        <v>631</v>
      </c>
      <c r="C448" s="7" t="s">
        <v>155</v>
      </c>
      <c r="D448" s="8">
        <v>387805.99</v>
      </c>
    </row>
    <row r="449" spans="1:4" ht="63" x14ac:dyDescent="0.25">
      <c r="A449" s="9" t="s">
        <v>633</v>
      </c>
      <c r="B449" s="6" t="s">
        <v>631</v>
      </c>
      <c r="C449" s="7" t="s">
        <v>12</v>
      </c>
      <c r="D449" s="8">
        <v>137499.39000000001</v>
      </c>
    </row>
    <row r="450" spans="1:4" ht="15.75" x14ac:dyDescent="0.25">
      <c r="A450" s="2" t="s">
        <v>634</v>
      </c>
      <c r="B450" s="3"/>
      <c r="C450" s="1"/>
      <c r="D450" s="4">
        <f>D10+D32+D41+D52+D60+D78+D106+D152+D226+D249+D274+D292+D305+D327+D357+D372+D387+D392</f>
        <v>1607930585.9700003</v>
      </c>
    </row>
  </sheetData>
  <mergeCells count="5">
    <mergeCell ref="A1:D1"/>
    <mergeCell ref="A2:D2"/>
    <mergeCell ref="A3:D3"/>
    <mergeCell ref="A4:D4"/>
    <mergeCell ref="A6:D6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rep:2.43.1.287</dc:description>
  <cp:lastModifiedBy>User</cp:lastModifiedBy>
  <cp:lastPrinted>2018-04-16T07:46:48Z</cp:lastPrinted>
  <dcterms:created xsi:type="dcterms:W3CDTF">2017-12-27T07:43:58Z</dcterms:created>
  <dcterms:modified xsi:type="dcterms:W3CDTF">2018-04-16T07:46:51Z</dcterms:modified>
</cp:coreProperties>
</file>