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2695" windowHeight="8640"/>
  </bookViews>
  <sheets>
    <sheet name="Все года" sheetId="1" r:id="rId1"/>
  </sheets>
  <definedNames>
    <definedName name="_xlnm.Print_Titles" localSheetId="0">'Все года'!$9:$9</definedName>
  </definedNames>
  <calcPr calcId="144525"/>
</workbook>
</file>

<file path=xl/calcChain.xml><?xml version="1.0" encoding="utf-8"?>
<calcChain xmlns="http://schemas.openxmlformats.org/spreadsheetml/2006/main">
  <c r="X51" i="1" l="1"/>
  <c r="X47" i="1"/>
  <c r="X42" i="1"/>
  <c r="X40" i="1"/>
  <c r="X37" i="1"/>
  <c r="X31" i="1"/>
  <c r="X26" i="1"/>
  <c r="X21" i="1"/>
  <c r="X19" i="1"/>
  <c r="X11" i="1"/>
  <c r="X53" i="1" s="1"/>
</calcChain>
</file>

<file path=xl/sharedStrings.xml><?xml version="1.0" encoding="utf-8"?>
<sst xmlns="http://schemas.openxmlformats.org/spreadsheetml/2006/main" count="267" uniqueCount="82">
  <si>
    <t xml:space="preserve"> (руб.)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</si>
  <si>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</si>
  <si>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</si>
  <si>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</si>
  <si>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</si>
  <si>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</si>
  <si>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</si>
  <si>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</si>
  <si>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</si>
  <si>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</si>
  <si>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</si>
  <si>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</si>
  <si>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</si>
  <si>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2020 г. (Ф)</t>
  </si>
  <si>
    <t>2020 г. (Р)</t>
  </si>
  <si>
    <t>2020 г. (М)</t>
  </si>
  <si>
    <t>2020 г. (П)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</si>
  <si>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</si>
  <si>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</si>
  <si>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</si>
  <si>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</si>
  <si>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</si>
  <si>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</si>
  <si>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</si>
  <si>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</si>
  <si>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</si>
  <si>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</si>
  <si>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</si>
  <si>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</si>
  <si>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</si>
  <si>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</si>
  <si>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</si>
  <si>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</si>
  <si>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</si>
  <si>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</si>
  <si>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</si>
  <si>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</si>
  <si>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</si>
  <si>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</si>
  <si>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</si>
  <si>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</si>
  <si>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</si>
  <si>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</si>
  <si>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</si>
  <si>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</si>
  <si>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</si>
  <si>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</si>
  <si>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</si>
  <si>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</si>
  <si>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</si>
  <si>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</si>
  <si>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</si>
  <si>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</si>
  <si>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</si>
  <si>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</si>
  <si>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</si>
  <si>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</si>
  <si>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</si>
  <si>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</si>
  <si>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</si>
  <si>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</si>
  <si>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</si>
  <si>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</si>
  <si>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</si>
  <si>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</si>
  <si>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</si>
  <si>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</si>
  <si>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</si>
  <si>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</si>
  <si>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</si>
  <si>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</si>
  <si>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</si>
  <si>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</si>
  <si>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</si>
  <si>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2018 год</t>
  </si>
  <si>
    <t>2019 год</t>
  </si>
  <si>
    <t>2020 год</t>
  </si>
  <si>
    <t>Приложение № 2 к постановлению</t>
  </si>
  <si>
    <t>Администрации г. Белогорск</t>
  </si>
  <si>
    <t>Исполнено</t>
  </si>
  <si>
    <t>Отчет об исполнении расходов местного бюджета по разделам и подразделам классификации расходов бюджетов за 9 месяцев 2018 года</t>
  </si>
  <si>
    <t>от 17.10. 2018  № 1631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</si>
</sst>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Arial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0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2" borderId="1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justify" vertical="center" wrapText="1"/>
    </xf>
    <xf numFmtId="0" fontId="6" fillId="2" borderId="2" xfId="1" applyFont="1" applyBorder="1" applyAlignment="1">
      <alignment horizontal="center" vertical="center"/>
    </xf>
    <xf numFmtId="0" fontId="7" fillId="2" borderId="1" xfId="1" applyFont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0" fontId="8" fillId="0" borderId="0" xfId="0" applyFont="1" applyAlignment="1"/>
    <xf numFmtId="4" fontId="12" fillId="0" borderId="2" xfId="0" applyNumberFormat="1" applyFont="1" applyBorder="1" applyAlignment="1" applyProtection="1">
      <alignment horizontal="right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indent="40"/>
    </xf>
    <xf numFmtId="164" fontId="11" fillId="2" borderId="1" xfId="1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4"/>
  <sheetViews>
    <sheetView showGridLines="0" tabSelected="1" workbookViewId="0">
      <selection activeCell="A3" sqref="A3:X3"/>
    </sheetView>
  </sheetViews>
  <sheetFormatPr defaultRowHeight="10.15" customHeight="1" x14ac:dyDescent="0.25"/>
  <cols>
    <col min="1" max="1" width="83.7109375" customWidth="1"/>
    <col min="2" max="2" width="8" hidden="1"/>
    <col min="3" max="3" width="8.5703125" customWidth="1"/>
    <col min="4" max="4" width="9" customWidth="1"/>
    <col min="5" max="23" width="8" hidden="1"/>
    <col min="24" max="24" width="21.5703125" customWidth="1"/>
    <col min="25" max="43" width="8" hidden="1" customWidth="1"/>
  </cols>
  <sheetData>
    <row r="1" spans="1:43" ht="15.75" customHeight="1" x14ac:dyDescent="0.3">
      <c r="A1" s="25" t="s">
        <v>77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</row>
    <row r="2" spans="1:43" ht="17.25" customHeight="1" x14ac:dyDescent="0.3">
      <c r="A2" s="25" t="s">
        <v>78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</row>
    <row r="3" spans="1:43" ht="15.75" customHeight="1" x14ac:dyDescent="0.3">
      <c r="A3" s="25" t="s">
        <v>81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</row>
    <row r="4" spans="1:43" ht="45.75" customHeight="1" x14ac:dyDescent="0.3">
      <c r="A4" s="26" t="s">
        <v>80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spans="1:43" ht="13.5" customHeight="1" x14ac:dyDescent="0.3"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spans="1:43" ht="11.2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1"/>
      <c r="X6" s="16" t="s">
        <v>0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ht="15" customHeight="1" x14ac:dyDescent="0.25">
      <c r="A7" s="21" t="s">
        <v>5</v>
      </c>
      <c r="B7" s="22" t="s">
        <v>6</v>
      </c>
      <c r="C7" s="22" t="s">
        <v>7</v>
      </c>
      <c r="D7" s="22" t="s">
        <v>8</v>
      </c>
      <c r="E7" s="22" t="s">
        <v>9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 t="s">
        <v>10</v>
      </c>
      <c r="U7" s="22" t="s">
        <v>11</v>
      </c>
      <c r="V7" s="22" t="s">
        <v>12</v>
      </c>
      <c r="W7" s="21" t="s">
        <v>5</v>
      </c>
      <c r="X7" s="21" t="s">
        <v>79</v>
      </c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23" t="s">
        <v>13</v>
      </c>
      <c r="AN7" s="23" t="s">
        <v>14</v>
      </c>
      <c r="AO7" s="23" t="s">
        <v>15</v>
      </c>
      <c r="AP7" s="23" t="s">
        <v>16</v>
      </c>
      <c r="AQ7" s="21" t="s">
        <v>5</v>
      </c>
    </row>
    <row r="8" spans="1:43" ht="3.75" customHeight="1" x14ac:dyDescent="0.25">
      <c r="A8" s="21"/>
      <c r="B8" s="22"/>
      <c r="C8" s="22" t="s">
        <v>7</v>
      </c>
      <c r="D8" s="22" t="s">
        <v>8</v>
      </c>
      <c r="E8" s="22"/>
      <c r="F8" s="22" t="s">
        <v>9</v>
      </c>
      <c r="G8" s="22" t="s">
        <v>9</v>
      </c>
      <c r="H8" s="22" t="s">
        <v>9</v>
      </c>
      <c r="I8" s="22" t="s">
        <v>9</v>
      </c>
      <c r="J8" s="22" t="s">
        <v>9</v>
      </c>
      <c r="K8" s="22" t="s">
        <v>9</v>
      </c>
      <c r="L8" s="22" t="s">
        <v>9</v>
      </c>
      <c r="M8" s="22" t="s">
        <v>9</v>
      </c>
      <c r="N8" s="22" t="s">
        <v>9</v>
      </c>
      <c r="O8" s="22" t="s">
        <v>9</v>
      </c>
      <c r="P8" s="22" t="s">
        <v>9</v>
      </c>
      <c r="Q8" s="22" t="s">
        <v>9</v>
      </c>
      <c r="R8" s="22" t="s">
        <v>9</v>
      </c>
      <c r="S8" s="22" t="s">
        <v>9</v>
      </c>
      <c r="T8" s="22"/>
      <c r="U8" s="22"/>
      <c r="V8" s="22"/>
      <c r="W8" s="21"/>
      <c r="X8" s="21"/>
      <c r="Y8" s="5" t="s">
        <v>75</v>
      </c>
      <c r="Z8" s="5" t="s">
        <v>76</v>
      </c>
      <c r="AA8" s="5" t="s">
        <v>74</v>
      </c>
      <c r="AB8" s="5" t="s">
        <v>75</v>
      </c>
      <c r="AC8" s="5" t="s">
        <v>76</v>
      </c>
      <c r="AD8" s="5" t="s">
        <v>74</v>
      </c>
      <c r="AE8" s="5" t="s">
        <v>75</v>
      </c>
      <c r="AF8" s="5" t="s">
        <v>76</v>
      </c>
      <c r="AG8" s="5" t="s">
        <v>74</v>
      </c>
      <c r="AH8" s="5" t="s">
        <v>75</v>
      </c>
      <c r="AI8" s="5" t="s">
        <v>76</v>
      </c>
      <c r="AJ8" s="5" t="s">
        <v>74</v>
      </c>
      <c r="AK8" s="5" t="s">
        <v>75</v>
      </c>
      <c r="AL8" s="5" t="s">
        <v>76</v>
      </c>
      <c r="AM8" s="24" t="s">
        <v>1</v>
      </c>
      <c r="AN8" s="24" t="s">
        <v>2</v>
      </c>
      <c r="AO8" s="24" t="s">
        <v>3</v>
      </c>
      <c r="AP8" s="24" t="s">
        <v>4</v>
      </c>
      <c r="AQ8" s="21"/>
    </row>
    <row r="9" spans="1:43" ht="15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5" x14ac:dyDescent="0.25">
      <c r="A10" s="15">
        <v>1</v>
      </c>
      <c r="B10" s="15">
        <v>2</v>
      </c>
      <c r="C10" s="15">
        <v>2</v>
      </c>
      <c r="D10" s="15">
        <v>3</v>
      </c>
      <c r="E10" s="15">
        <v>5</v>
      </c>
      <c r="F10" s="15">
        <v>6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4"/>
      <c r="W10" s="3"/>
      <c r="X10" s="15">
        <v>4</v>
      </c>
      <c r="Y10" s="15">
        <v>5</v>
      </c>
      <c r="Z10" s="15">
        <v>6</v>
      </c>
      <c r="AA10" s="15">
        <v>4</v>
      </c>
      <c r="AB10" s="15">
        <v>5</v>
      </c>
      <c r="AC10" s="15">
        <v>6</v>
      </c>
      <c r="AD10" s="15">
        <v>4</v>
      </c>
      <c r="AE10" s="15">
        <v>5</v>
      </c>
      <c r="AF10" s="15">
        <v>6</v>
      </c>
      <c r="AG10" s="15">
        <v>4</v>
      </c>
      <c r="AH10" s="15">
        <v>5</v>
      </c>
      <c r="AI10" s="15">
        <v>6</v>
      </c>
      <c r="AJ10" s="15">
        <v>4</v>
      </c>
      <c r="AK10" s="15">
        <v>5</v>
      </c>
      <c r="AL10" s="15">
        <v>6</v>
      </c>
      <c r="AM10" s="3"/>
      <c r="AN10" s="3"/>
      <c r="AO10" s="3"/>
      <c r="AP10" s="3"/>
      <c r="AQ10" s="3"/>
    </row>
    <row r="11" spans="1:43" ht="26.25" customHeight="1" x14ac:dyDescent="0.25">
      <c r="A11" s="7" t="s">
        <v>17</v>
      </c>
      <c r="B11" s="17"/>
      <c r="C11" s="17" t="s">
        <v>18</v>
      </c>
      <c r="D11" s="17" t="s">
        <v>19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8"/>
      <c r="W11" s="7" t="s">
        <v>17</v>
      </c>
      <c r="X11" s="9">
        <f>X12+X13+X14+X15+X16+X17+X18</f>
        <v>102825456.42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7" t="s">
        <v>17</v>
      </c>
    </row>
    <row r="12" spans="1:43" ht="36.75" customHeight="1" x14ac:dyDescent="0.25">
      <c r="A12" s="10" t="s">
        <v>20</v>
      </c>
      <c r="B12" s="11"/>
      <c r="C12" s="11" t="s">
        <v>18</v>
      </c>
      <c r="D12" s="11" t="s">
        <v>21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0" t="s">
        <v>20</v>
      </c>
      <c r="X12" s="20">
        <v>935334.92</v>
      </c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0" t="s">
        <v>20</v>
      </c>
    </row>
    <row r="13" spans="1:43" ht="39.75" customHeight="1" x14ac:dyDescent="0.25">
      <c r="A13" s="10" t="s">
        <v>22</v>
      </c>
      <c r="B13" s="11"/>
      <c r="C13" s="11" t="s">
        <v>18</v>
      </c>
      <c r="D13" s="11" t="s">
        <v>23</v>
      </c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0" t="s">
        <v>22</v>
      </c>
      <c r="X13" s="20">
        <v>3613751.15</v>
      </c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0" t="s">
        <v>22</v>
      </c>
    </row>
    <row r="14" spans="1:43" ht="51" customHeight="1" x14ac:dyDescent="0.25">
      <c r="A14" s="10" t="s">
        <v>24</v>
      </c>
      <c r="B14" s="11"/>
      <c r="C14" s="11" t="s">
        <v>18</v>
      </c>
      <c r="D14" s="11" t="s">
        <v>25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0" t="s">
        <v>24</v>
      </c>
      <c r="X14" s="20">
        <v>32809446.719999999</v>
      </c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0" t="s">
        <v>24</v>
      </c>
    </row>
    <row r="15" spans="1:43" ht="16.7" customHeight="1" x14ac:dyDescent="0.25">
      <c r="A15" s="10" t="s">
        <v>26</v>
      </c>
      <c r="B15" s="11"/>
      <c r="C15" s="11" t="s">
        <v>18</v>
      </c>
      <c r="D15" s="11" t="s">
        <v>27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0" t="s">
        <v>26</v>
      </c>
      <c r="X15" s="20">
        <v>405412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0" t="s">
        <v>26</v>
      </c>
    </row>
    <row r="16" spans="1:43" ht="38.25" customHeight="1" x14ac:dyDescent="0.25">
      <c r="A16" s="10" t="s">
        <v>28</v>
      </c>
      <c r="B16" s="11"/>
      <c r="C16" s="11" t="s">
        <v>18</v>
      </c>
      <c r="D16" s="11" t="s">
        <v>29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0" t="s">
        <v>28</v>
      </c>
      <c r="X16" s="20">
        <v>13794559.789999999</v>
      </c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0" t="s">
        <v>28</v>
      </c>
    </row>
    <row r="17" spans="1:43" ht="16.7" customHeight="1" x14ac:dyDescent="0.25">
      <c r="A17" s="10" t="s">
        <v>30</v>
      </c>
      <c r="B17" s="11"/>
      <c r="C17" s="11" t="s">
        <v>18</v>
      </c>
      <c r="D17" s="11" t="s">
        <v>31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0" t="s">
        <v>30</v>
      </c>
      <c r="X17" s="20">
        <v>0</v>
      </c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0" t="s">
        <v>30</v>
      </c>
    </row>
    <row r="18" spans="1:43" ht="24.75" customHeight="1" x14ac:dyDescent="0.25">
      <c r="A18" s="10" t="s">
        <v>32</v>
      </c>
      <c r="B18" s="11"/>
      <c r="C18" s="11" t="s">
        <v>18</v>
      </c>
      <c r="D18" s="11" t="s">
        <v>33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0" t="s">
        <v>32</v>
      </c>
      <c r="X18" s="20">
        <v>51266951.840000004</v>
      </c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0" t="s">
        <v>32</v>
      </c>
    </row>
    <row r="19" spans="1:43" ht="36" customHeight="1" x14ac:dyDescent="0.25">
      <c r="A19" s="7" t="s">
        <v>34</v>
      </c>
      <c r="B19" s="17"/>
      <c r="C19" s="17" t="s">
        <v>23</v>
      </c>
      <c r="D19" s="17" t="s">
        <v>19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8"/>
      <c r="W19" s="7" t="s">
        <v>34</v>
      </c>
      <c r="X19" s="9">
        <f>X20</f>
        <v>10446255.65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7" t="s">
        <v>34</v>
      </c>
    </row>
    <row r="20" spans="1:43" ht="36" customHeight="1" x14ac:dyDescent="0.25">
      <c r="A20" s="10" t="s">
        <v>35</v>
      </c>
      <c r="B20" s="11"/>
      <c r="C20" s="11" t="s">
        <v>23</v>
      </c>
      <c r="D20" s="11" t="s">
        <v>36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0" t="s">
        <v>35</v>
      </c>
      <c r="X20" s="20">
        <v>10446255.65</v>
      </c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0" t="s">
        <v>35</v>
      </c>
    </row>
    <row r="21" spans="1:43" ht="16.7" customHeight="1" x14ac:dyDescent="0.25">
      <c r="A21" s="7" t="s">
        <v>37</v>
      </c>
      <c r="B21" s="17"/>
      <c r="C21" s="17" t="s">
        <v>25</v>
      </c>
      <c r="D21" s="17" t="s">
        <v>19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8"/>
      <c r="W21" s="7" t="s">
        <v>37</v>
      </c>
      <c r="X21" s="9">
        <f>X22+X23+X24+X25</f>
        <v>57449041.369999997</v>
      </c>
      <c r="Y21" s="9"/>
      <c r="Z21" s="9">
        <v>175400</v>
      </c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7" t="s">
        <v>37</v>
      </c>
    </row>
    <row r="22" spans="1:43" ht="20.25" customHeight="1" x14ac:dyDescent="0.25">
      <c r="A22" s="10" t="s">
        <v>38</v>
      </c>
      <c r="B22" s="11"/>
      <c r="C22" s="11" t="s">
        <v>25</v>
      </c>
      <c r="D22" s="11" t="s">
        <v>27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2"/>
      <c r="W22" s="10" t="s">
        <v>38</v>
      </c>
      <c r="X22" s="20">
        <v>115743.67999999999</v>
      </c>
      <c r="Y22" s="13"/>
      <c r="Z22" s="13">
        <v>175400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0" t="s">
        <v>38</v>
      </c>
    </row>
    <row r="23" spans="1:43" ht="16.7" customHeight="1" x14ac:dyDescent="0.25">
      <c r="A23" s="10" t="s">
        <v>39</v>
      </c>
      <c r="B23" s="11"/>
      <c r="C23" s="11" t="s">
        <v>25</v>
      </c>
      <c r="D23" s="11" t="s">
        <v>40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2"/>
      <c r="W23" s="10" t="s">
        <v>39</v>
      </c>
      <c r="X23" s="20">
        <v>82600</v>
      </c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0" t="s">
        <v>39</v>
      </c>
    </row>
    <row r="24" spans="1:43" ht="24" customHeight="1" x14ac:dyDescent="0.25">
      <c r="A24" s="10" t="s">
        <v>41</v>
      </c>
      <c r="B24" s="11"/>
      <c r="C24" s="11" t="s">
        <v>25</v>
      </c>
      <c r="D24" s="11" t="s">
        <v>36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2"/>
      <c r="W24" s="10" t="s">
        <v>41</v>
      </c>
      <c r="X24" s="20">
        <v>49202206.439999998</v>
      </c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0" t="s">
        <v>41</v>
      </c>
    </row>
    <row r="25" spans="1:43" ht="21" customHeight="1" x14ac:dyDescent="0.25">
      <c r="A25" s="10" t="s">
        <v>42</v>
      </c>
      <c r="B25" s="11"/>
      <c r="C25" s="11" t="s">
        <v>25</v>
      </c>
      <c r="D25" s="11" t="s">
        <v>43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0" t="s">
        <v>42</v>
      </c>
      <c r="X25" s="20">
        <v>8048491.25</v>
      </c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0" t="s">
        <v>42</v>
      </c>
    </row>
    <row r="26" spans="1:43" ht="20.25" customHeight="1" x14ac:dyDescent="0.25">
      <c r="A26" s="7" t="s">
        <v>44</v>
      </c>
      <c r="B26" s="17"/>
      <c r="C26" s="17" t="s">
        <v>27</v>
      </c>
      <c r="D26" s="17" t="s">
        <v>19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8"/>
      <c r="W26" s="7" t="s">
        <v>44</v>
      </c>
      <c r="X26" s="9">
        <f>X27+X28+X29+X30</f>
        <v>288895885.18000001</v>
      </c>
      <c r="Y26" s="9"/>
      <c r="Z26" s="9">
        <v>11252135.74</v>
      </c>
      <c r="AA26" s="9"/>
      <c r="AB26" s="9">
        <v>5668400</v>
      </c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7" t="s">
        <v>44</v>
      </c>
    </row>
    <row r="27" spans="1:43" ht="19.5" customHeight="1" x14ac:dyDescent="0.25">
      <c r="A27" s="10" t="s">
        <v>45</v>
      </c>
      <c r="B27" s="11"/>
      <c r="C27" s="11" t="s">
        <v>27</v>
      </c>
      <c r="D27" s="11" t="s">
        <v>18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"/>
      <c r="W27" s="10" t="s">
        <v>45</v>
      </c>
      <c r="X27" s="20">
        <v>154264983.21000001</v>
      </c>
      <c r="Y27" s="13"/>
      <c r="Z27" s="13"/>
      <c r="AA27" s="13"/>
      <c r="AB27" s="13">
        <v>5668400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0" t="s">
        <v>45</v>
      </c>
    </row>
    <row r="28" spans="1:43" ht="21" customHeight="1" x14ac:dyDescent="0.25">
      <c r="A28" s="10" t="s">
        <v>46</v>
      </c>
      <c r="B28" s="11"/>
      <c r="C28" s="11" t="s">
        <v>27</v>
      </c>
      <c r="D28" s="11" t="s">
        <v>21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"/>
      <c r="W28" s="10" t="s">
        <v>46</v>
      </c>
      <c r="X28" s="20">
        <v>16382443.220000001</v>
      </c>
      <c r="Y28" s="13"/>
      <c r="Z28" s="13">
        <v>11252135.74</v>
      </c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0" t="s">
        <v>46</v>
      </c>
    </row>
    <row r="29" spans="1:43" ht="19.5" customHeight="1" x14ac:dyDescent="0.25">
      <c r="A29" s="10" t="s">
        <v>47</v>
      </c>
      <c r="B29" s="11"/>
      <c r="C29" s="11" t="s">
        <v>27</v>
      </c>
      <c r="D29" s="11" t="s">
        <v>23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2"/>
      <c r="W29" s="10" t="s">
        <v>47</v>
      </c>
      <c r="X29" s="20">
        <v>109460954.69</v>
      </c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0" t="s">
        <v>47</v>
      </c>
    </row>
    <row r="30" spans="1:43" ht="21" customHeight="1" x14ac:dyDescent="0.25">
      <c r="A30" s="10" t="s">
        <v>48</v>
      </c>
      <c r="B30" s="11"/>
      <c r="C30" s="11" t="s">
        <v>27</v>
      </c>
      <c r="D30" s="11" t="s">
        <v>27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2"/>
      <c r="W30" s="10" t="s">
        <v>48</v>
      </c>
      <c r="X30" s="20">
        <v>8787504.0600000005</v>
      </c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0" t="s">
        <v>48</v>
      </c>
    </row>
    <row r="31" spans="1:43" ht="16.7" customHeight="1" x14ac:dyDescent="0.25">
      <c r="A31" s="7" t="s">
        <v>49</v>
      </c>
      <c r="B31" s="17"/>
      <c r="C31" s="17" t="s">
        <v>50</v>
      </c>
      <c r="D31" s="17" t="s">
        <v>19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8"/>
      <c r="W31" s="7" t="s">
        <v>49</v>
      </c>
      <c r="X31" s="9">
        <f>X32+X33+X34+X35+X36</f>
        <v>495724698.63999993</v>
      </c>
      <c r="Y31" s="9"/>
      <c r="Z31" s="9"/>
      <c r="AA31" s="9">
        <v>2480000</v>
      </c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>
        <v>4480000</v>
      </c>
      <c r="AP31" s="9"/>
      <c r="AQ31" s="7" t="s">
        <v>49</v>
      </c>
    </row>
    <row r="32" spans="1:43" ht="19.5" customHeight="1" x14ac:dyDescent="0.25">
      <c r="A32" s="10" t="s">
        <v>51</v>
      </c>
      <c r="B32" s="11"/>
      <c r="C32" s="11" t="s">
        <v>50</v>
      </c>
      <c r="D32" s="11" t="s">
        <v>18</v>
      </c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2"/>
      <c r="W32" s="10" t="s">
        <v>51</v>
      </c>
      <c r="X32" s="20">
        <v>151814461.13</v>
      </c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0" t="s">
        <v>51</v>
      </c>
    </row>
    <row r="33" spans="1:43" ht="19.5" customHeight="1" x14ac:dyDescent="0.25">
      <c r="A33" s="10" t="s">
        <v>52</v>
      </c>
      <c r="B33" s="11"/>
      <c r="C33" s="11" t="s">
        <v>50</v>
      </c>
      <c r="D33" s="11" t="s">
        <v>21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2"/>
      <c r="W33" s="10" t="s">
        <v>52</v>
      </c>
      <c r="X33" s="20">
        <v>252935362.90000001</v>
      </c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0" t="s">
        <v>52</v>
      </c>
    </row>
    <row r="34" spans="1:43" ht="18.75" customHeight="1" x14ac:dyDescent="0.25">
      <c r="A34" s="10" t="s">
        <v>53</v>
      </c>
      <c r="B34" s="11"/>
      <c r="C34" s="11" t="s">
        <v>50</v>
      </c>
      <c r="D34" s="11" t="s">
        <v>23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2"/>
      <c r="W34" s="10" t="s">
        <v>53</v>
      </c>
      <c r="X34" s="20">
        <v>46666849.579999998</v>
      </c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0" t="s">
        <v>53</v>
      </c>
    </row>
    <row r="35" spans="1:43" ht="18.75" customHeight="1" x14ac:dyDescent="0.25">
      <c r="A35" s="10" t="s">
        <v>54</v>
      </c>
      <c r="B35" s="11"/>
      <c r="C35" s="11" t="s">
        <v>50</v>
      </c>
      <c r="D35" s="11" t="s">
        <v>50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2"/>
      <c r="W35" s="10" t="s">
        <v>54</v>
      </c>
      <c r="X35" s="20">
        <v>5058336.7699999996</v>
      </c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0" t="s">
        <v>54</v>
      </c>
    </row>
    <row r="36" spans="1:43" ht="16.5" customHeight="1" x14ac:dyDescent="0.25">
      <c r="A36" s="10" t="s">
        <v>55</v>
      </c>
      <c r="B36" s="11"/>
      <c r="C36" s="11" t="s">
        <v>50</v>
      </c>
      <c r="D36" s="11" t="s">
        <v>36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2"/>
      <c r="W36" s="10" t="s">
        <v>55</v>
      </c>
      <c r="X36" s="20">
        <v>39249688.259999998</v>
      </c>
      <c r="Y36" s="13"/>
      <c r="Z36" s="13"/>
      <c r="AA36" s="13">
        <v>2480000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>
        <v>4480000</v>
      </c>
      <c r="AP36" s="13"/>
      <c r="AQ36" s="10" t="s">
        <v>55</v>
      </c>
    </row>
    <row r="37" spans="1:43" ht="19.5" customHeight="1" x14ac:dyDescent="0.25">
      <c r="A37" s="7" t="s">
        <v>56</v>
      </c>
      <c r="B37" s="17"/>
      <c r="C37" s="17" t="s">
        <v>40</v>
      </c>
      <c r="D37" s="17" t="s">
        <v>19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8"/>
      <c r="W37" s="7" t="s">
        <v>56</v>
      </c>
      <c r="X37" s="9">
        <f>X38+X39</f>
        <v>59280142.950000003</v>
      </c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7" t="s">
        <v>56</v>
      </c>
    </row>
    <row r="38" spans="1:43" ht="18.75" customHeight="1" x14ac:dyDescent="0.25">
      <c r="A38" s="10" t="s">
        <v>57</v>
      </c>
      <c r="B38" s="11"/>
      <c r="C38" s="11" t="s">
        <v>40</v>
      </c>
      <c r="D38" s="11" t="s">
        <v>18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2"/>
      <c r="W38" s="10" t="s">
        <v>57</v>
      </c>
      <c r="X38" s="20">
        <v>45891668.630000003</v>
      </c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0" t="s">
        <v>57</v>
      </c>
    </row>
    <row r="39" spans="1:43" ht="21.75" customHeight="1" x14ac:dyDescent="0.25">
      <c r="A39" s="10" t="s">
        <v>58</v>
      </c>
      <c r="B39" s="11"/>
      <c r="C39" s="11" t="s">
        <v>40</v>
      </c>
      <c r="D39" s="11" t="s">
        <v>25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2"/>
      <c r="W39" s="10" t="s">
        <v>58</v>
      </c>
      <c r="X39" s="20">
        <v>13388474.32</v>
      </c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0" t="s">
        <v>58</v>
      </c>
    </row>
    <row r="40" spans="1:43" ht="20.25" customHeight="1" x14ac:dyDescent="0.25">
      <c r="A40" s="7" t="s">
        <v>59</v>
      </c>
      <c r="B40" s="17"/>
      <c r="C40" s="17" t="s">
        <v>36</v>
      </c>
      <c r="D40" s="17" t="s">
        <v>19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8"/>
      <c r="W40" s="7" t="s">
        <v>59</v>
      </c>
      <c r="X40" s="9">
        <f>X41</f>
        <v>310425.28999999998</v>
      </c>
      <c r="Y40" s="9"/>
      <c r="Z40" s="9">
        <v>18904.22</v>
      </c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>
        <v>18904.22</v>
      </c>
      <c r="AO40" s="9"/>
      <c r="AP40" s="9"/>
      <c r="AQ40" s="7" t="s">
        <v>59</v>
      </c>
    </row>
    <row r="41" spans="1:43" ht="21" customHeight="1" x14ac:dyDescent="0.25">
      <c r="A41" s="10" t="s">
        <v>60</v>
      </c>
      <c r="B41" s="11"/>
      <c r="C41" s="11" t="s">
        <v>36</v>
      </c>
      <c r="D41" s="11" t="s">
        <v>36</v>
      </c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2"/>
      <c r="W41" s="10" t="s">
        <v>60</v>
      </c>
      <c r="X41" s="20">
        <v>310425.28999999998</v>
      </c>
      <c r="Y41" s="13"/>
      <c r="Z41" s="13">
        <v>18904.22</v>
      </c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>
        <v>18904.22</v>
      </c>
      <c r="AO41" s="13"/>
      <c r="AP41" s="13"/>
      <c r="AQ41" s="10" t="s">
        <v>60</v>
      </c>
    </row>
    <row r="42" spans="1:43" ht="20.25" customHeight="1" x14ac:dyDescent="0.25">
      <c r="A42" s="7" t="s">
        <v>61</v>
      </c>
      <c r="B42" s="17"/>
      <c r="C42" s="17" t="s">
        <v>62</v>
      </c>
      <c r="D42" s="17" t="s">
        <v>19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8"/>
      <c r="W42" s="7" t="s">
        <v>61</v>
      </c>
      <c r="X42" s="9">
        <f>X43+X44+X45+X46</f>
        <v>62923409.469999999</v>
      </c>
      <c r="Y42" s="9"/>
      <c r="Z42" s="9">
        <v>9315616.8599999994</v>
      </c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>
        <v>9315616.8599999994</v>
      </c>
      <c r="AO42" s="9"/>
      <c r="AP42" s="9"/>
      <c r="AQ42" s="7" t="s">
        <v>61</v>
      </c>
    </row>
    <row r="43" spans="1:43" ht="18.75" customHeight="1" x14ac:dyDescent="0.25">
      <c r="A43" s="10" t="s">
        <v>63</v>
      </c>
      <c r="B43" s="11"/>
      <c r="C43" s="11" t="s">
        <v>62</v>
      </c>
      <c r="D43" s="11" t="s">
        <v>18</v>
      </c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2"/>
      <c r="W43" s="10" t="s">
        <v>63</v>
      </c>
      <c r="X43" s="20">
        <v>1192534.24</v>
      </c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0" t="s">
        <v>63</v>
      </c>
    </row>
    <row r="44" spans="1:43" ht="18.75" customHeight="1" x14ac:dyDescent="0.25">
      <c r="A44" s="10" t="s">
        <v>64</v>
      </c>
      <c r="B44" s="11"/>
      <c r="C44" s="11" t="s">
        <v>62</v>
      </c>
      <c r="D44" s="11" t="s">
        <v>23</v>
      </c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2"/>
      <c r="W44" s="10" t="s">
        <v>64</v>
      </c>
      <c r="X44" s="20">
        <v>4808397.59</v>
      </c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0" t="s">
        <v>64</v>
      </c>
    </row>
    <row r="45" spans="1:43" ht="19.5" customHeight="1" x14ac:dyDescent="0.25">
      <c r="A45" s="10" t="s">
        <v>65</v>
      </c>
      <c r="B45" s="11"/>
      <c r="C45" s="11" t="s">
        <v>62</v>
      </c>
      <c r="D45" s="11" t="s">
        <v>25</v>
      </c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2"/>
      <c r="W45" s="10" t="s">
        <v>65</v>
      </c>
      <c r="X45" s="20">
        <v>53372075.829999998</v>
      </c>
      <c r="Y45" s="13"/>
      <c r="Z45" s="13">
        <v>9240000</v>
      </c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>
        <v>9240000</v>
      </c>
      <c r="AO45" s="13"/>
      <c r="AP45" s="13"/>
      <c r="AQ45" s="10" t="s">
        <v>65</v>
      </c>
    </row>
    <row r="46" spans="1:43" ht="18.75" customHeight="1" x14ac:dyDescent="0.25">
      <c r="A46" s="10" t="s">
        <v>66</v>
      </c>
      <c r="B46" s="11"/>
      <c r="C46" s="11" t="s">
        <v>62</v>
      </c>
      <c r="D46" s="11" t="s">
        <v>29</v>
      </c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2"/>
      <c r="W46" s="10" t="s">
        <v>66</v>
      </c>
      <c r="X46" s="20">
        <v>3550401.81</v>
      </c>
      <c r="Y46" s="13"/>
      <c r="Z46" s="13">
        <v>75616.86</v>
      </c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>
        <v>75616.86</v>
      </c>
      <c r="AO46" s="13"/>
      <c r="AP46" s="13"/>
      <c r="AQ46" s="10" t="s">
        <v>66</v>
      </c>
    </row>
    <row r="47" spans="1:43" ht="19.5" customHeight="1" x14ac:dyDescent="0.25">
      <c r="A47" s="7" t="s">
        <v>67</v>
      </c>
      <c r="B47" s="17"/>
      <c r="C47" s="17" t="s">
        <v>31</v>
      </c>
      <c r="D47" s="17" t="s">
        <v>19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8"/>
      <c r="W47" s="7" t="s">
        <v>67</v>
      </c>
      <c r="X47" s="9">
        <f>X48+X49+X50</f>
        <v>129973269.09</v>
      </c>
      <c r="Y47" s="9"/>
      <c r="Z47" s="9">
        <v>4427207.6399999997</v>
      </c>
      <c r="AA47" s="9">
        <v>44719.21</v>
      </c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7" t="s">
        <v>67</v>
      </c>
    </row>
    <row r="48" spans="1:43" ht="20.25" customHeight="1" x14ac:dyDescent="0.25">
      <c r="A48" s="10" t="s">
        <v>68</v>
      </c>
      <c r="B48" s="11"/>
      <c r="C48" s="11" t="s">
        <v>31</v>
      </c>
      <c r="D48" s="11" t="s">
        <v>18</v>
      </c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2"/>
      <c r="W48" s="10" t="s">
        <v>68</v>
      </c>
      <c r="X48" s="20">
        <v>115323053.67</v>
      </c>
      <c r="Y48" s="13"/>
      <c r="Z48" s="13">
        <v>4427207.6399999997</v>
      </c>
      <c r="AA48" s="13">
        <v>44719.21</v>
      </c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0" t="s">
        <v>68</v>
      </c>
    </row>
    <row r="49" spans="1:43" ht="18.75" customHeight="1" x14ac:dyDescent="0.25">
      <c r="A49" s="10" t="s">
        <v>69</v>
      </c>
      <c r="B49" s="11"/>
      <c r="C49" s="11" t="s">
        <v>31</v>
      </c>
      <c r="D49" s="11" t="s">
        <v>21</v>
      </c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2"/>
      <c r="W49" s="10" t="s">
        <v>69</v>
      </c>
      <c r="X49" s="20">
        <v>9562516.7599999998</v>
      </c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0" t="s">
        <v>69</v>
      </c>
    </row>
    <row r="50" spans="1:43" ht="16.5" customHeight="1" x14ac:dyDescent="0.25">
      <c r="A50" s="10" t="s">
        <v>70</v>
      </c>
      <c r="B50" s="11"/>
      <c r="C50" s="11" t="s">
        <v>31</v>
      </c>
      <c r="D50" s="11" t="s">
        <v>27</v>
      </c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2"/>
      <c r="W50" s="10" t="s">
        <v>70</v>
      </c>
      <c r="X50" s="20">
        <v>5087698.66</v>
      </c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0" t="s">
        <v>70</v>
      </c>
    </row>
    <row r="51" spans="1:43" ht="24" customHeight="1" x14ac:dyDescent="0.25">
      <c r="A51" s="7" t="s">
        <v>71</v>
      </c>
      <c r="B51" s="17"/>
      <c r="C51" s="17" t="s">
        <v>33</v>
      </c>
      <c r="D51" s="17" t="s">
        <v>19</v>
      </c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8"/>
      <c r="W51" s="7" t="s">
        <v>71</v>
      </c>
      <c r="X51" s="9">
        <f>X52</f>
        <v>13587274.109999999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7" t="s">
        <v>71</v>
      </c>
    </row>
    <row r="52" spans="1:43" ht="20.25" customHeight="1" x14ac:dyDescent="0.25">
      <c r="A52" s="10" t="s">
        <v>72</v>
      </c>
      <c r="B52" s="11"/>
      <c r="C52" s="11" t="s">
        <v>33</v>
      </c>
      <c r="D52" s="11" t="s">
        <v>18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2"/>
      <c r="W52" s="10" t="s">
        <v>72</v>
      </c>
      <c r="X52" s="20">
        <v>13587274.109999999</v>
      </c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0" t="s">
        <v>72</v>
      </c>
    </row>
    <row r="53" spans="1:43" ht="16.7" customHeight="1" x14ac:dyDescent="0.25">
      <c r="A53" s="14" t="s">
        <v>73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8"/>
      <c r="W53" s="14" t="s">
        <v>73</v>
      </c>
      <c r="X53" s="9">
        <f>X11+X19+X21+X26+X31+X37+X40+X42+X47+X51</f>
        <v>1221415858.1699998</v>
      </c>
      <c r="Y53" s="9"/>
      <c r="Z53" s="9">
        <v>25189264.460000001</v>
      </c>
      <c r="AA53" s="9">
        <v>2524719.21</v>
      </c>
      <c r="AB53" s="9">
        <v>5668400</v>
      </c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>
        <v>9334521.0800000001</v>
      </c>
      <c r="AO53" s="9">
        <v>4480000</v>
      </c>
      <c r="AP53" s="9"/>
      <c r="AQ53" s="14" t="s">
        <v>73</v>
      </c>
    </row>
    <row r="54" spans="1:43" ht="15" x14ac:dyDescent="0.25"/>
  </sheetData>
  <mergeCells count="20">
    <mergeCell ref="A1:X1"/>
    <mergeCell ref="A2:X2"/>
    <mergeCell ref="A3:X3"/>
    <mergeCell ref="A4:X4"/>
    <mergeCell ref="AM7:AM8"/>
    <mergeCell ref="A7:A8"/>
    <mergeCell ref="X5:AL5"/>
    <mergeCell ref="B7:B8"/>
    <mergeCell ref="AQ7:AQ8"/>
    <mergeCell ref="D7:D8"/>
    <mergeCell ref="C7:C8"/>
    <mergeCell ref="AO7:AO8"/>
    <mergeCell ref="AN7:AN8"/>
    <mergeCell ref="AP7:AP8"/>
    <mergeCell ref="V7:V8"/>
    <mergeCell ref="U7:U8"/>
    <mergeCell ref="W7:W8"/>
    <mergeCell ref="X7:X8"/>
    <mergeCell ref="T7:T8"/>
    <mergeCell ref="E7:S8"/>
  </mergeCells>
  <pageMargins left="0.78740157480314965" right="0.39370078740157483" top="0.59055118110236227" bottom="0.59055118110236227" header="0.39370078740157483" footer="0.3937007874015748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rep:2.45.2.39</dc:description>
  <cp:lastModifiedBy>Белоус</cp:lastModifiedBy>
  <cp:lastPrinted>2018-10-17T01:48:14Z</cp:lastPrinted>
  <dcterms:created xsi:type="dcterms:W3CDTF">2018-09-24T06:18:09Z</dcterms:created>
  <dcterms:modified xsi:type="dcterms:W3CDTF">2018-12-18T06:07:19Z</dcterms:modified>
</cp:coreProperties>
</file>