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7г\Исполнение 2017 год\Материалы к бюджету (исполнение)\"/>
    </mc:Choice>
  </mc:AlternateContent>
  <bookViews>
    <workbookView xWindow="120" yWindow="15" windowWidth="11805" windowHeight="6825" tabRatio="649"/>
  </bookViews>
  <sheets>
    <sheet name="бюджетные кредиты" sheetId="3" r:id="rId1"/>
  </sheets>
  <definedNames>
    <definedName name="_xlnm.Print_Titles" localSheetId="0">'бюджетные кредиты'!$6:$8</definedName>
  </definedNames>
  <calcPr calcId="152511" fullPrecision="0"/>
</workbook>
</file>

<file path=xl/calcChain.xml><?xml version="1.0" encoding="utf-8"?>
<calcChain xmlns="http://schemas.openxmlformats.org/spreadsheetml/2006/main">
  <c r="T10" i="3" l="1"/>
  <c r="L13" i="3" l="1"/>
  <c r="M13" i="3"/>
  <c r="N13" i="3"/>
  <c r="O13" i="3"/>
  <c r="Q13" i="3"/>
  <c r="R13" i="3"/>
  <c r="S13" i="3"/>
  <c r="U13" i="3"/>
  <c r="V13" i="3"/>
  <c r="W13" i="3"/>
  <c r="Z13" i="3"/>
  <c r="H13" i="3"/>
  <c r="L11" i="3" l="1"/>
  <c r="L14" i="3" s="1"/>
  <c r="M11" i="3"/>
  <c r="M14" i="3" s="1"/>
  <c r="N11" i="3"/>
  <c r="N14" i="3" s="1"/>
  <c r="O11" i="3"/>
  <c r="O14" i="3" s="1"/>
  <c r="Q11" i="3"/>
  <c r="Q14" i="3" s="1"/>
  <c r="R11" i="3"/>
  <c r="R14" i="3" s="1"/>
  <c r="S11" i="3"/>
  <c r="S14" i="3" s="1"/>
  <c r="U11" i="3"/>
  <c r="U14" i="3" s="1"/>
  <c r="V11" i="3"/>
  <c r="V14" i="3" s="1"/>
  <c r="W11" i="3"/>
  <c r="W14" i="3" s="1"/>
  <c r="Z11" i="3"/>
  <c r="Z14" i="3" s="1"/>
  <c r="H11" i="3"/>
  <c r="H14" i="3" s="1"/>
  <c r="Y12" i="3" l="1"/>
  <c r="Y13" i="3" s="1"/>
  <c r="AE12" i="3" l="1"/>
  <c r="AB12" i="3"/>
  <c r="AB13" i="3" s="1"/>
  <c r="AA12" i="3"/>
  <c r="AA13" i="3" s="1"/>
  <c r="X12" i="3"/>
  <c r="X13" i="3" s="1"/>
  <c r="T12" i="3"/>
  <c r="T13" i="3" s="1"/>
  <c r="P12" i="3"/>
  <c r="P13" i="3" s="1"/>
  <c r="AE13" i="3" l="1"/>
  <c r="AC12" i="3"/>
  <c r="AC13" i="3" s="1"/>
  <c r="X10" i="3" l="1"/>
  <c r="X11" i="3" s="1"/>
  <c r="X14" i="3" s="1"/>
  <c r="Y10" i="3" l="1"/>
  <c r="Y11" i="3" s="1"/>
  <c r="Y14" i="3" s="1"/>
  <c r="P10" i="3" l="1"/>
  <c r="P11" i="3" s="1"/>
  <c r="P14" i="3" s="1"/>
  <c r="AE10" i="3" l="1"/>
  <c r="AE11" i="3" s="1"/>
  <c r="AE14" i="3" s="1"/>
  <c r="AB10" i="3"/>
  <c r="AB11" i="3" s="1"/>
  <c r="AB14" i="3" s="1"/>
  <c r="AA10" i="3"/>
  <c r="AA11" i="3" s="1"/>
  <c r="AA14" i="3" s="1"/>
  <c r="AC10" i="3" l="1"/>
  <c r="AC11" i="3" s="1"/>
  <c r="AC14" i="3" s="1"/>
  <c r="T11" i="3"/>
  <c r="T14" i="3" s="1"/>
</calcChain>
</file>

<file path=xl/sharedStrings.xml><?xml version="1.0" encoding="utf-8"?>
<sst xmlns="http://schemas.openxmlformats.org/spreadsheetml/2006/main" count="57" uniqueCount="45">
  <si>
    <t>Дата регистрации долга в долговой книге</t>
  </si>
  <si>
    <t>Форма обеспечения обязательства</t>
  </si>
  <si>
    <t>Сведения о заключении дополнительных соглашений</t>
  </si>
  <si>
    <t>Основной долг</t>
  </si>
  <si>
    <t>Пени, штрафы</t>
  </si>
  <si>
    <t>Итого</t>
  </si>
  <si>
    <t xml:space="preserve">№ п/п </t>
  </si>
  <si>
    <t>Проценты</t>
  </si>
  <si>
    <t>Процентов</t>
  </si>
  <si>
    <t>Пени, штрафов</t>
  </si>
  <si>
    <t>Отметки об исполнении обязательств</t>
  </si>
  <si>
    <t>Пени</t>
  </si>
  <si>
    <t>1.</t>
  </si>
  <si>
    <t>Сведения о кредиторе (наименов.)</t>
  </si>
  <si>
    <t>рубли,копейки</t>
  </si>
  <si>
    <t>Министерство финансов Амурской области</t>
  </si>
  <si>
    <t>частичное покрытие  дефицита местного бюджета</t>
  </si>
  <si>
    <t>2.</t>
  </si>
  <si>
    <t>22.11.2013 № 02-м-16/17-02</t>
  </si>
  <si>
    <t xml:space="preserve"> </t>
  </si>
  <si>
    <t>0,1% годовых</t>
  </si>
  <si>
    <t>2% годовых</t>
  </si>
  <si>
    <t>доп. согл.  №3от 19.02.    2015 ;доп. согл. №4 от 22.05.2015; №5 от 30.09.2015</t>
  </si>
  <si>
    <t>Цель привлечения кредита</t>
  </si>
  <si>
    <t>в том числе просроченный</t>
  </si>
  <si>
    <t>Итого:</t>
  </si>
  <si>
    <t>Основание  для заключения договора или соглашения</t>
  </si>
  <si>
    <t>Дата и номер договора на предоставление бюджетного кредита</t>
  </si>
  <si>
    <t xml:space="preserve">Договор </t>
  </si>
  <si>
    <t xml:space="preserve">Сумма кредита </t>
  </si>
  <si>
    <t>Процентная  ставка по кредиту</t>
  </si>
  <si>
    <t>Дата получения  бюджетного кредита</t>
  </si>
  <si>
    <t>Дата погашения  бюджетного кредита</t>
  </si>
  <si>
    <t xml:space="preserve"> в том числе просроченный</t>
  </si>
  <si>
    <t>24.12.2014 № 02-м-16/3-02</t>
  </si>
  <si>
    <t>доп. согл. от 11.08.2015 №1</t>
  </si>
  <si>
    <t>Отчет</t>
  </si>
  <si>
    <t>о предоставлении и погашении бюджетных кредитов Администрацией г. Белогорск</t>
  </si>
  <si>
    <t>за 2017 год</t>
  </si>
  <si>
    <t>Остаток долга на 01.01.2017 года</t>
  </si>
  <si>
    <t>Сумма привлечен-ных бюджет-ных  кредитов  2017 году</t>
  </si>
  <si>
    <t>Начислено                                                                                                                                    на "1" января  2018  г.</t>
  </si>
  <si>
    <t>Погашено                                                                                                                                    на "1"  января  2018  г.</t>
  </si>
  <si>
    <r>
      <t>Остаток долга на "</t>
    </r>
    <r>
      <rPr>
        <u/>
        <sz val="11"/>
        <rFont val="Times New Roman"/>
        <family val="1"/>
        <charset val="204"/>
      </rPr>
      <t xml:space="preserve"> 1 </t>
    </r>
    <r>
      <rPr>
        <sz val="11"/>
        <rFont val="Times New Roman"/>
        <family val="1"/>
        <charset val="204"/>
      </rPr>
      <t>" января  2018 г.</t>
    </r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</si>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</sst>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i/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D4" zoomScale="80" zoomScaleNormal="80" workbookViewId="0">
      <selection activeCell="J11" sqref="J11"/>
    </sheetView>
  </sheetViews>
  <sheetFormatPr defaultRowHeight="12.75" x14ac:dyDescent="0.2"/>
  <cols>
    <col min="1" max="1" width="7.85546875" style="1" customWidth="1"/>
    <col min="2" max="2" width="10.5703125" style="1" customWidth="1"/>
    <col min="3" max="3" width="14.42578125" style="1" customWidth="1"/>
    <col min="4" max="4" width="11.5703125" style="1" customWidth="1"/>
    <col min="5" max="6" width="12.5703125" style="1" customWidth="1"/>
    <col min="7" max="7" width="7.85546875" style="1" customWidth="1"/>
    <col min="8" max="8" width="13" style="1" customWidth="1"/>
    <col min="9" max="9" width="10.85546875" style="1" customWidth="1"/>
    <col min="10" max="10" width="12.7109375" style="1" customWidth="1"/>
    <col min="11" max="11" width="12.42578125" style="1" customWidth="1"/>
    <col min="12" max="12" width="14" style="1" customWidth="1"/>
    <col min="13" max="13" width="8.85546875" style="1" customWidth="1"/>
    <col min="14" max="14" width="8.140625" style="1" customWidth="1"/>
    <col min="15" max="15" width="10" style="1" customWidth="1"/>
    <col min="16" max="16" width="12.140625" style="1" customWidth="1"/>
    <col min="17" max="17" width="12.42578125" style="1" customWidth="1"/>
    <col min="18" max="18" width="11.28515625" style="1" customWidth="1"/>
    <col min="19" max="19" width="9.140625" style="1" customWidth="1"/>
    <col min="20" max="20" width="12.5703125" style="1" customWidth="1"/>
    <col min="21" max="21" width="12.7109375" style="1" customWidth="1"/>
    <col min="22" max="22" width="11" style="1" customWidth="1"/>
    <col min="23" max="23" width="8.85546875" style="1" customWidth="1"/>
    <col min="24" max="24" width="13.28515625" style="1" customWidth="1"/>
    <col min="25" max="26" width="13.7109375" style="1" customWidth="1"/>
    <col min="27" max="27" width="11.7109375" style="1" customWidth="1"/>
    <col min="28" max="28" width="9.5703125" style="1" customWidth="1"/>
    <col min="29" max="29" width="14.140625" style="1" customWidth="1"/>
    <col min="30" max="30" width="13.140625" style="1" customWidth="1"/>
    <col min="31" max="31" width="12.140625" style="1" customWidth="1"/>
    <col min="32" max="16384" width="9.140625" style="1"/>
  </cols>
  <sheetData>
    <row r="1" spans="1:31" ht="27" customHeight="1" x14ac:dyDescent="0.3">
      <c r="A1" s="2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27" customHeight="1" x14ac:dyDescent="0.3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27" customHeight="1" x14ac:dyDescent="0.3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30.75" customHeight="1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41.25" hidden="1" customHeight="1" x14ac:dyDescent="0.3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" t="s">
        <v>14</v>
      </c>
    </row>
    <row r="6" spans="1:31" ht="42.75" customHeight="1" x14ac:dyDescent="0.2">
      <c r="A6" s="26" t="s">
        <v>6</v>
      </c>
      <c r="B6" s="26" t="s">
        <v>0</v>
      </c>
      <c r="C6" s="26" t="s">
        <v>27</v>
      </c>
      <c r="D6" s="26" t="s">
        <v>26</v>
      </c>
      <c r="E6" s="26" t="s">
        <v>13</v>
      </c>
      <c r="F6" s="26" t="s">
        <v>23</v>
      </c>
      <c r="G6" s="26" t="s">
        <v>1</v>
      </c>
      <c r="H6" s="26" t="s">
        <v>29</v>
      </c>
      <c r="I6" s="26" t="s">
        <v>30</v>
      </c>
      <c r="J6" s="26" t="s">
        <v>31</v>
      </c>
      <c r="K6" s="26" t="s">
        <v>32</v>
      </c>
      <c r="L6" s="28" t="s">
        <v>39</v>
      </c>
      <c r="M6" s="29"/>
      <c r="N6" s="29"/>
      <c r="O6" s="29"/>
      <c r="P6" s="30"/>
      <c r="Q6" s="31" t="s">
        <v>40</v>
      </c>
      <c r="R6" s="28" t="s">
        <v>41</v>
      </c>
      <c r="S6" s="29"/>
      <c r="T6" s="30"/>
      <c r="U6" s="29" t="s">
        <v>42</v>
      </c>
      <c r="V6" s="29"/>
      <c r="W6" s="29"/>
      <c r="X6" s="30"/>
      <c r="Y6" s="28" t="s">
        <v>43</v>
      </c>
      <c r="Z6" s="29"/>
      <c r="AA6" s="29"/>
      <c r="AB6" s="29"/>
      <c r="AC6" s="30"/>
      <c r="AD6" s="26" t="s">
        <v>2</v>
      </c>
      <c r="AE6" s="26" t="s">
        <v>10</v>
      </c>
    </row>
    <row r="7" spans="1:31" ht="94.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5" t="s">
        <v>3</v>
      </c>
      <c r="M7" s="5" t="s">
        <v>24</v>
      </c>
      <c r="N7" s="5" t="s">
        <v>7</v>
      </c>
      <c r="O7" s="5" t="s">
        <v>4</v>
      </c>
      <c r="P7" s="5" t="s">
        <v>5</v>
      </c>
      <c r="Q7" s="32"/>
      <c r="R7" s="5" t="s">
        <v>8</v>
      </c>
      <c r="S7" s="5" t="s">
        <v>9</v>
      </c>
      <c r="T7" s="5" t="s">
        <v>5</v>
      </c>
      <c r="U7" s="5" t="s">
        <v>3</v>
      </c>
      <c r="V7" s="5" t="s">
        <v>7</v>
      </c>
      <c r="W7" s="5" t="s">
        <v>4</v>
      </c>
      <c r="X7" s="5" t="s">
        <v>5</v>
      </c>
      <c r="Y7" s="5" t="s">
        <v>3</v>
      </c>
      <c r="Z7" s="5" t="s">
        <v>33</v>
      </c>
      <c r="AA7" s="5" t="s">
        <v>7</v>
      </c>
      <c r="AB7" s="5" t="s">
        <v>11</v>
      </c>
      <c r="AC7" s="5" t="s">
        <v>5</v>
      </c>
      <c r="AD7" s="27"/>
      <c r="AE7" s="27"/>
    </row>
    <row r="8" spans="1:31" s="2" customFormat="1" ht="2.25" customHeight="1" x14ac:dyDescent="0.2">
      <c r="A8" s="4">
        <v>1</v>
      </c>
      <c r="B8" s="4">
        <v>2</v>
      </c>
      <c r="C8" s="4">
        <v>4</v>
      </c>
      <c r="D8" s="4"/>
      <c r="E8" s="4">
        <v>5</v>
      </c>
      <c r="F8" s="4">
        <v>6</v>
      </c>
      <c r="G8" s="4">
        <v>7</v>
      </c>
      <c r="H8" s="4">
        <v>8</v>
      </c>
      <c r="I8" s="4">
        <v>9</v>
      </c>
      <c r="J8" s="4"/>
      <c r="K8" s="4"/>
      <c r="L8" s="4">
        <v>13</v>
      </c>
      <c r="M8" s="4"/>
      <c r="N8" s="4">
        <v>14</v>
      </c>
      <c r="O8" s="4">
        <v>15</v>
      </c>
      <c r="P8" s="4">
        <v>16</v>
      </c>
      <c r="Q8" s="6">
        <v>17</v>
      </c>
      <c r="R8" s="4">
        <v>18</v>
      </c>
      <c r="S8" s="4">
        <v>19</v>
      </c>
      <c r="T8" s="4">
        <v>20</v>
      </c>
      <c r="U8" s="4">
        <v>22</v>
      </c>
      <c r="V8" s="4">
        <v>23</v>
      </c>
      <c r="W8" s="4">
        <v>24</v>
      </c>
      <c r="X8" s="4">
        <v>25</v>
      </c>
      <c r="Y8" s="4">
        <v>26</v>
      </c>
      <c r="Z8" s="4"/>
      <c r="AA8" s="4">
        <v>27</v>
      </c>
      <c r="AB8" s="4">
        <v>28</v>
      </c>
      <c r="AC8" s="4">
        <v>29</v>
      </c>
      <c r="AD8" s="4">
        <v>30</v>
      </c>
      <c r="AE8" s="7">
        <v>31</v>
      </c>
    </row>
    <row r="9" spans="1:31" s="2" customFormat="1" ht="17.25" customHeight="1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4">
        <v>30</v>
      </c>
      <c r="AE9" s="4">
        <v>31</v>
      </c>
    </row>
    <row r="10" spans="1:31" s="2" customFormat="1" ht="132.75" customHeight="1" x14ac:dyDescent="0.2">
      <c r="A10" s="4" t="s">
        <v>12</v>
      </c>
      <c r="B10" s="9">
        <v>41603</v>
      </c>
      <c r="C10" s="4" t="s">
        <v>18</v>
      </c>
      <c r="D10" s="4" t="s">
        <v>28</v>
      </c>
      <c r="E10" s="4" t="s">
        <v>15</v>
      </c>
      <c r="F10" s="4" t="s">
        <v>16</v>
      </c>
      <c r="G10" s="4"/>
      <c r="H10" s="15">
        <v>11036000</v>
      </c>
      <c r="I10" s="16" t="s">
        <v>21</v>
      </c>
      <c r="J10" s="17">
        <v>41603</v>
      </c>
      <c r="K10" s="17">
        <v>43451</v>
      </c>
      <c r="L10" s="15">
        <v>9686000</v>
      </c>
      <c r="M10" s="15">
        <v>0</v>
      </c>
      <c r="N10" s="15">
        <v>0</v>
      </c>
      <c r="O10" s="15">
        <v>0</v>
      </c>
      <c r="P10" s="15">
        <f>L10+N10+O10</f>
        <v>9686000</v>
      </c>
      <c r="Q10" s="18">
        <v>0</v>
      </c>
      <c r="R10" s="18">
        <v>145489.43</v>
      </c>
      <c r="S10" s="19">
        <v>0</v>
      </c>
      <c r="T10" s="19">
        <f>R10+S10</f>
        <v>145489.43</v>
      </c>
      <c r="U10" s="18">
        <v>4842960</v>
      </c>
      <c r="V10" s="18">
        <v>145489.43</v>
      </c>
      <c r="W10" s="18">
        <v>0</v>
      </c>
      <c r="X10" s="18">
        <f>U10+V10+W10</f>
        <v>4988449.43</v>
      </c>
      <c r="Y10" s="18">
        <f>L10-U10</f>
        <v>4843040</v>
      </c>
      <c r="Z10" s="18">
        <v>0</v>
      </c>
      <c r="AA10" s="18">
        <f>R10-V10</f>
        <v>0</v>
      </c>
      <c r="AB10" s="18">
        <f>S10-W10</f>
        <v>0</v>
      </c>
      <c r="AC10" s="18">
        <f>Y10+AA10+AB10</f>
        <v>4843040</v>
      </c>
      <c r="AD10" s="16" t="s">
        <v>22</v>
      </c>
      <c r="AE10" s="20">
        <f>U10</f>
        <v>4842960</v>
      </c>
    </row>
    <row r="11" spans="1:31" s="2" customFormat="1" ht="36.75" customHeight="1" x14ac:dyDescent="0.2">
      <c r="A11" s="10" t="s">
        <v>25</v>
      </c>
      <c r="B11" s="11"/>
      <c r="C11" s="10"/>
      <c r="D11" s="10"/>
      <c r="E11" s="10"/>
      <c r="F11" s="10"/>
      <c r="G11" s="10"/>
      <c r="H11" s="21">
        <f>H10</f>
        <v>11036000</v>
      </c>
      <c r="I11" s="21"/>
      <c r="J11" s="21"/>
      <c r="K11" s="21"/>
      <c r="L11" s="21">
        <f t="shared" ref="L11:AE11" si="0">L10</f>
        <v>9686000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9686000</v>
      </c>
      <c r="Q11" s="21">
        <f t="shared" si="0"/>
        <v>0</v>
      </c>
      <c r="R11" s="21">
        <f t="shared" si="0"/>
        <v>145489.43</v>
      </c>
      <c r="S11" s="21">
        <f t="shared" si="0"/>
        <v>0</v>
      </c>
      <c r="T11" s="21">
        <f t="shared" si="0"/>
        <v>145489.43</v>
      </c>
      <c r="U11" s="21">
        <f t="shared" si="0"/>
        <v>4842960</v>
      </c>
      <c r="V11" s="21">
        <f t="shared" si="0"/>
        <v>145489.43</v>
      </c>
      <c r="W11" s="21">
        <f t="shared" si="0"/>
        <v>0</v>
      </c>
      <c r="X11" s="21">
        <f t="shared" si="0"/>
        <v>4988449.43</v>
      </c>
      <c r="Y11" s="21">
        <f t="shared" si="0"/>
        <v>4843040</v>
      </c>
      <c r="Z11" s="21">
        <f t="shared" si="0"/>
        <v>0</v>
      </c>
      <c r="AA11" s="23">
        <f t="shared" si="0"/>
        <v>0</v>
      </c>
      <c r="AB11" s="21">
        <f t="shared" si="0"/>
        <v>0</v>
      </c>
      <c r="AC11" s="21">
        <f t="shared" si="0"/>
        <v>4843040</v>
      </c>
      <c r="AD11" s="21"/>
      <c r="AE11" s="21">
        <f t="shared" si="0"/>
        <v>4842960</v>
      </c>
    </row>
    <row r="12" spans="1:31" s="2" customFormat="1" ht="86.25" customHeight="1" x14ac:dyDescent="0.2">
      <c r="A12" s="4" t="s">
        <v>17</v>
      </c>
      <c r="B12" s="9">
        <v>41997</v>
      </c>
      <c r="C12" s="4" t="s">
        <v>34</v>
      </c>
      <c r="D12" s="4" t="s">
        <v>28</v>
      </c>
      <c r="E12" s="4" t="s">
        <v>15</v>
      </c>
      <c r="F12" s="4" t="s">
        <v>16</v>
      </c>
      <c r="G12" s="4"/>
      <c r="H12" s="15">
        <v>1998000</v>
      </c>
      <c r="I12" s="16" t="s">
        <v>20</v>
      </c>
      <c r="J12" s="17">
        <v>41997</v>
      </c>
      <c r="K12" s="17">
        <v>44920</v>
      </c>
      <c r="L12" s="15">
        <v>1635000</v>
      </c>
      <c r="M12" s="15">
        <v>0</v>
      </c>
      <c r="N12" s="15">
        <v>0</v>
      </c>
      <c r="O12" s="15">
        <v>0</v>
      </c>
      <c r="P12" s="15">
        <f>L12+N12+O12</f>
        <v>1635000</v>
      </c>
      <c r="Q12" s="18">
        <v>0</v>
      </c>
      <c r="R12" s="18">
        <v>1634.96</v>
      </c>
      <c r="S12" s="19">
        <v>0</v>
      </c>
      <c r="T12" s="19">
        <f>R12+S12</f>
        <v>1634.96</v>
      </c>
      <c r="U12" s="18">
        <v>0</v>
      </c>
      <c r="V12" s="18">
        <v>1634.96</v>
      </c>
      <c r="W12" s="18">
        <v>0</v>
      </c>
      <c r="X12" s="18">
        <f>U12+V12+W12</f>
        <v>1634.96</v>
      </c>
      <c r="Y12" s="18">
        <f>L12-U12</f>
        <v>1635000</v>
      </c>
      <c r="Z12" s="18">
        <v>0</v>
      </c>
      <c r="AA12" s="18">
        <f>R12-V12</f>
        <v>0</v>
      </c>
      <c r="AB12" s="18">
        <f>S12-W12</f>
        <v>0</v>
      </c>
      <c r="AC12" s="18">
        <f>Y12+AA12+AB12</f>
        <v>1635000</v>
      </c>
      <c r="AD12" s="16" t="s">
        <v>35</v>
      </c>
      <c r="AE12" s="20">
        <f>U12</f>
        <v>0</v>
      </c>
    </row>
    <row r="13" spans="1:31" ht="26.25" customHeight="1" x14ac:dyDescent="0.2">
      <c r="A13" s="10" t="s">
        <v>25</v>
      </c>
      <c r="B13" s="12"/>
      <c r="C13" s="6"/>
      <c r="D13" s="6"/>
      <c r="E13" s="4"/>
      <c r="F13" s="4"/>
      <c r="G13" s="13"/>
      <c r="H13" s="22">
        <f>H12</f>
        <v>1998000</v>
      </c>
      <c r="I13" s="22"/>
      <c r="J13" s="22"/>
      <c r="K13" s="22"/>
      <c r="L13" s="22">
        <f t="shared" ref="L13:AC13" si="1">L12</f>
        <v>1635000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1635000</v>
      </c>
      <c r="Q13" s="22">
        <f t="shared" si="1"/>
        <v>0</v>
      </c>
      <c r="R13" s="22">
        <f t="shared" si="1"/>
        <v>1634.96</v>
      </c>
      <c r="S13" s="22">
        <f t="shared" si="1"/>
        <v>0</v>
      </c>
      <c r="T13" s="22">
        <f t="shared" si="1"/>
        <v>1634.96</v>
      </c>
      <c r="U13" s="22">
        <f t="shared" si="1"/>
        <v>0</v>
      </c>
      <c r="V13" s="22">
        <f t="shared" si="1"/>
        <v>1634.96</v>
      </c>
      <c r="W13" s="22">
        <f t="shared" si="1"/>
        <v>0</v>
      </c>
      <c r="X13" s="22">
        <f t="shared" si="1"/>
        <v>1634.96</v>
      </c>
      <c r="Y13" s="22">
        <f t="shared" si="1"/>
        <v>1635000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2">
        <f t="shared" si="1"/>
        <v>1635000</v>
      </c>
      <c r="AD13" s="22"/>
      <c r="AE13" s="22">
        <f t="shared" ref="AE13" si="2">AE12</f>
        <v>0</v>
      </c>
    </row>
    <row r="14" spans="1:31" ht="48" customHeight="1" x14ac:dyDescent="0.25">
      <c r="A14" s="35" t="s">
        <v>44</v>
      </c>
      <c r="B14" s="36"/>
      <c r="C14" s="14"/>
      <c r="D14" s="14"/>
      <c r="E14" s="14"/>
      <c r="F14" s="14"/>
      <c r="G14" s="14"/>
      <c r="H14" s="22">
        <f>H11+H13</f>
        <v>13034000</v>
      </c>
      <c r="I14" s="22"/>
      <c r="J14" s="22"/>
      <c r="K14" s="22"/>
      <c r="L14" s="22">
        <f t="shared" ref="L14:AC14" si="3">L11+L13</f>
        <v>11321000</v>
      </c>
      <c r="M14" s="22">
        <f t="shared" si="3"/>
        <v>0</v>
      </c>
      <c r="N14" s="22">
        <f t="shared" si="3"/>
        <v>0</v>
      </c>
      <c r="O14" s="22">
        <f t="shared" si="3"/>
        <v>0</v>
      </c>
      <c r="P14" s="22">
        <f t="shared" si="3"/>
        <v>11321000</v>
      </c>
      <c r="Q14" s="22">
        <f t="shared" si="3"/>
        <v>0</v>
      </c>
      <c r="R14" s="22">
        <f t="shared" si="3"/>
        <v>147124.39000000001</v>
      </c>
      <c r="S14" s="22">
        <f t="shared" si="3"/>
        <v>0</v>
      </c>
      <c r="T14" s="22">
        <f t="shared" si="3"/>
        <v>147124.39000000001</v>
      </c>
      <c r="U14" s="22">
        <f t="shared" si="3"/>
        <v>4842960</v>
      </c>
      <c r="V14" s="22">
        <f t="shared" si="3"/>
        <v>147124.39000000001</v>
      </c>
      <c r="W14" s="22">
        <f t="shared" si="3"/>
        <v>0</v>
      </c>
      <c r="X14" s="22">
        <f t="shared" si="3"/>
        <v>4990084.3899999997</v>
      </c>
      <c r="Y14" s="22">
        <f t="shared" si="3"/>
        <v>6478040</v>
      </c>
      <c r="Z14" s="22">
        <f t="shared" si="3"/>
        <v>0</v>
      </c>
      <c r="AA14" s="22">
        <f t="shared" si="3"/>
        <v>0</v>
      </c>
      <c r="AB14" s="22">
        <f t="shared" si="3"/>
        <v>0</v>
      </c>
      <c r="AC14" s="22">
        <f t="shared" si="3"/>
        <v>6478040</v>
      </c>
      <c r="AD14" s="22"/>
      <c r="AE14" s="22">
        <f t="shared" ref="AE14" si="4">AE11+AE13</f>
        <v>4842960</v>
      </c>
    </row>
  </sheetData>
  <mergeCells count="24">
    <mergeCell ref="A14:B14"/>
    <mergeCell ref="E6:E7"/>
    <mergeCell ref="A5:AD5"/>
    <mergeCell ref="Y6:AC6"/>
    <mergeCell ref="C6:C7"/>
    <mergeCell ref="A2:AE2"/>
    <mergeCell ref="A4:AE4"/>
    <mergeCell ref="H6:H7"/>
    <mergeCell ref="A1:AE1"/>
    <mergeCell ref="A3:AE3"/>
    <mergeCell ref="D6:D7"/>
    <mergeCell ref="J6:J7"/>
    <mergeCell ref="K6:K7"/>
    <mergeCell ref="R6:T6"/>
    <mergeCell ref="G6:G7"/>
    <mergeCell ref="F6:F7"/>
    <mergeCell ref="AD6:AD7"/>
    <mergeCell ref="L6:P6"/>
    <mergeCell ref="U6:X6"/>
    <mergeCell ref="I6:I7"/>
    <mergeCell ref="Q6:Q7"/>
    <mergeCell ref="AE6:AE7"/>
    <mergeCell ref="A6:A7"/>
    <mergeCell ref="B6:B7"/>
  </mergeCells>
  <phoneticPr fontId="0" type="noConversion"/>
  <pageMargins left="0.39370078740157483" right="0.19685039370078741" top="0.39370078740157483" bottom="0.39370078740157483" header="0.31496062992125984" footer="0.31496062992125984"/>
  <pageSetup paperSize="9" scale="40" fitToHeight="2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бюджетные кредиты</vt:lpstr>
      <vt:lpstr>'бюджетные кредиты'!Заголовки_для_печати</vt:lpstr>
    </vt:vector>
  </TitlesOfParts>
  <Company>FUADMR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Ї®ЄгЇ вҐ«м</dc:creator>
  <cp:lastModifiedBy>User</cp:lastModifiedBy>
  <cp:lastPrinted>2018-04-13T05:26:05Z</cp:lastPrinted>
  <dcterms:created xsi:type="dcterms:W3CDTF">2001-11-30T05:09:16Z</dcterms:created>
  <dcterms:modified xsi:type="dcterms:W3CDTF">2018-04-17T02:07:50Z</dcterms:modified>
</cp:coreProperties>
</file>