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ед. объем. мун. дол. 2019-2 " sheetId="11" r:id="rId1"/>
  </sheets>
  <calcPr calcId="152511"/>
</workbook>
</file>

<file path=xl/calcChain.xml><?xml version="1.0" encoding="utf-8"?>
<calcChain xmlns="http://schemas.openxmlformats.org/spreadsheetml/2006/main">
  <c r="E10" i="11" l="1"/>
  <c r="E13" i="11" s="1"/>
  <c r="E15" i="11" s="1"/>
  <c r="D10" i="11"/>
  <c r="D13" i="11" s="1"/>
  <c r="D15" i="11" s="1"/>
  <c r="C10" i="11"/>
  <c r="C13" i="11" s="1"/>
  <c r="C15" i="11" s="1"/>
</calcChain>
</file>

<file path=xl/sharedStrings.xml><?xml version="1.0" encoding="utf-8"?>
<sst xmlns="http://schemas.openxmlformats.org/spreadsheetml/2006/main" count="26" uniqueCount="25">
  <si>
    <t>НДФЛ</t>
  </si>
  <si>
    <t>1.</t>
  </si>
  <si>
    <t>2.</t>
  </si>
  <si>
    <t>3.</t>
  </si>
  <si>
    <t>4.</t>
  </si>
  <si>
    <t>5.</t>
  </si>
  <si>
    <t>6.</t>
  </si>
  <si>
    <t>№ п/п</t>
  </si>
  <si>
    <t>Наименование  показателей</t>
  </si>
  <si>
    <t>Сумма налоговых и неналоговых доходов</t>
  </si>
  <si>
    <t>Предельный объем  муниципального долга</t>
  </si>
  <si>
    <t xml:space="preserve">                Расчет предельного объема  муниципального долга</t>
  </si>
  <si>
    <t>на 1 января  года, следующего за очередным финансовым годом (очередным финансовым годом и каждым годом планового периода)</t>
  </si>
  <si>
    <t>руб.</t>
  </si>
  <si>
    <t>2019 год</t>
  </si>
  <si>
    <t xml:space="preserve">2020 год </t>
  </si>
  <si>
    <t>2021 год</t>
  </si>
  <si>
    <t>7.</t>
  </si>
  <si>
    <t>Прогноз поступлений  от НДФЛ, уплачиваемого иностранными гражданами</t>
  </si>
  <si>
    <t>8.</t>
  </si>
  <si>
    <t>Дополнительный  норматив отчислений от НДФЛ %</t>
  </si>
  <si>
    <t>Норматив отчислений %</t>
  </si>
  <si>
    <t>Сумма дополнительного норматива по НДФЛ</t>
  </si>
  <si>
    <t>Сумма дополнительного норматива с учетом иностранных граждан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</si>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</sst>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#,##0.00_ ;\-#,##0.00\ "/>
    <numFmt numFmtId="165" formatCode="#,##0.0000_ ;\-#,##0.0000\ "/>
    <numFmt numFmtId="166" formatCode="0.0000"/>
    <numFmt numFmtId="169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3" fontId="3" fillId="0" borderId="1" xfId="1" applyFont="1" applyBorder="1"/>
    <xf numFmtId="43" fontId="3" fillId="0" borderId="1" xfId="1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wrapText="1"/>
    </xf>
    <xf numFmtId="166" fontId="7" fillId="0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9" fontId="7" fillId="0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E20" sqref="E20"/>
    </sheetView>
  </sheetViews>
  <sheetFormatPr defaultRowHeight="15" x14ac:dyDescent="0.25"/>
  <cols>
    <col min="1" max="1" width="4.140625" customWidth="1"/>
    <col min="2" max="2" width="32.28515625" customWidth="1"/>
    <col min="3" max="3" width="19.42578125" customWidth="1"/>
    <col min="4" max="5" width="19.5703125" customWidth="1"/>
  </cols>
  <sheetData>
    <row r="2" spans="1:8" ht="15.75" customHeight="1" x14ac:dyDescent="0.25">
      <c r="A2" s="21" t="s">
        <v>11</v>
      </c>
      <c r="B2" s="22"/>
      <c r="C2" s="22"/>
      <c r="D2" s="22"/>
      <c r="E2" s="22"/>
      <c r="F2" s="6"/>
      <c r="G2" s="6"/>
      <c r="H2" s="6"/>
    </row>
    <row r="3" spans="1:8" ht="30" customHeight="1" x14ac:dyDescent="0.25">
      <c r="A3" s="21" t="s">
        <v>12</v>
      </c>
      <c r="B3" s="21"/>
      <c r="C3" s="21"/>
      <c r="D3" s="21"/>
      <c r="E3" s="21"/>
      <c r="F3" s="5"/>
      <c r="G3" s="5"/>
      <c r="H3" s="5"/>
    </row>
    <row r="4" spans="1:8" ht="12" customHeight="1" x14ac:dyDescent="0.25">
      <c r="A4" s="20"/>
      <c r="B4" s="20"/>
      <c r="C4" s="20"/>
      <c r="D4" s="20"/>
      <c r="E4" s="20"/>
      <c r="F4" s="5"/>
      <c r="G4" s="5"/>
      <c r="H4" s="5"/>
    </row>
    <row r="5" spans="1:8" x14ac:dyDescent="0.25">
      <c r="C5" s="1"/>
      <c r="D5" s="1"/>
      <c r="E5" s="10" t="s">
        <v>13</v>
      </c>
      <c r="F5" s="1"/>
      <c r="G5" s="1"/>
      <c r="H5" s="1"/>
    </row>
    <row r="6" spans="1:8" ht="34.5" customHeight="1" x14ac:dyDescent="0.25">
      <c r="A6" s="24" t="s">
        <v>7</v>
      </c>
      <c r="B6" s="25" t="s">
        <v>8</v>
      </c>
      <c r="C6" s="11" t="s">
        <v>14</v>
      </c>
      <c r="D6" s="12" t="s">
        <v>15</v>
      </c>
      <c r="E6" s="12" t="s">
        <v>16</v>
      </c>
      <c r="F6" s="2"/>
      <c r="G6" s="3"/>
      <c r="H6" s="3"/>
    </row>
    <row r="7" spans="1:8" x14ac:dyDescent="0.25">
      <c r="A7" s="4" t="s">
        <v>1</v>
      </c>
      <c r="B7" s="7" t="s">
        <v>0</v>
      </c>
      <c r="C7" s="13">
        <v>386701000</v>
      </c>
      <c r="D7" s="13">
        <v>420984000</v>
      </c>
      <c r="E7" s="13">
        <v>447492000</v>
      </c>
      <c r="F7" s="3"/>
      <c r="G7" s="3"/>
      <c r="H7" s="3"/>
    </row>
    <row r="8" spans="1:8" ht="30" x14ac:dyDescent="0.25">
      <c r="A8" s="4" t="s">
        <v>2</v>
      </c>
      <c r="B8" s="8" t="s">
        <v>20</v>
      </c>
      <c r="C8" s="14">
        <v>5.4462000000000002</v>
      </c>
      <c r="D8" s="15">
        <v>6.0946999999999996</v>
      </c>
      <c r="E8" s="15">
        <v>6.0815999999999999</v>
      </c>
      <c r="F8" s="3"/>
      <c r="G8" s="3"/>
      <c r="H8" s="3"/>
    </row>
    <row r="9" spans="1:8" ht="21.75" customHeight="1" x14ac:dyDescent="0.25">
      <c r="A9" s="4" t="s">
        <v>3</v>
      </c>
      <c r="B9" s="8" t="s">
        <v>21</v>
      </c>
      <c r="C9" s="16">
        <v>25.446200000000001</v>
      </c>
      <c r="D9" s="17">
        <v>26.0947</v>
      </c>
      <c r="E9" s="17">
        <v>26.081600000000002</v>
      </c>
      <c r="F9" s="3"/>
      <c r="G9" s="3"/>
      <c r="H9" s="3"/>
    </row>
    <row r="10" spans="1:8" ht="30" x14ac:dyDescent="0.25">
      <c r="A10" s="4" t="s">
        <v>4</v>
      </c>
      <c r="B10" s="8" t="s">
        <v>22</v>
      </c>
      <c r="C10" s="13">
        <f>C7*C8/C9</f>
        <v>82764852.363024727</v>
      </c>
      <c r="D10" s="18">
        <f>D7*D8/D9</f>
        <v>98325375.834939659</v>
      </c>
      <c r="E10" s="18">
        <f>E7*E8/E9</f>
        <v>104344340.34721795</v>
      </c>
      <c r="F10" s="2"/>
      <c r="G10" s="3"/>
      <c r="H10" s="3"/>
    </row>
    <row r="11" spans="1:8" ht="45" x14ac:dyDescent="0.25">
      <c r="A11" s="4" t="s">
        <v>5</v>
      </c>
      <c r="B11" s="8" t="s">
        <v>18</v>
      </c>
      <c r="C11" s="13">
        <v>35300</v>
      </c>
      <c r="D11" s="18">
        <v>37500</v>
      </c>
      <c r="E11" s="18">
        <v>39900</v>
      </c>
      <c r="F11" s="2"/>
      <c r="G11" s="3"/>
      <c r="H11" s="3"/>
    </row>
    <row r="12" spans="1:8" x14ac:dyDescent="0.25">
      <c r="A12" s="4" t="s">
        <v>6</v>
      </c>
      <c r="B12" s="8" t="s">
        <v>21</v>
      </c>
      <c r="C12" s="23">
        <v>100</v>
      </c>
      <c r="D12" s="23">
        <v>100</v>
      </c>
      <c r="E12" s="23">
        <v>100</v>
      </c>
      <c r="F12" s="2"/>
      <c r="G12" s="3"/>
      <c r="H12" s="3"/>
    </row>
    <row r="13" spans="1:8" ht="45" x14ac:dyDescent="0.25">
      <c r="A13" s="4" t="s">
        <v>17</v>
      </c>
      <c r="B13" s="8" t="s">
        <v>23</v>
      </c>
      <c r="C13" s="13">
        <f>C10+C11</f>
        <v>82800152.363024727</v>
      </c>
      <c r="D13" s="13">
        <f t="shared" ref="D13:E13" si="0">D10+D11</f>
        <v>98362875.834939659</v>
      </c>
      <c r="E13" s="13">
        <f t="shared" si="0"/>
        <v>104384240.34721795</v>
      </c>
      <c r="F13" s="2"/>
      <c r="G13" s="3"/>
      <c r="H13" s="3"/>
    </row>
    <row r="14" spans="1:8" ht="32.25" customHeight="1" x14ac:dyDescent="0.25">
      <c r="A14" s="4" t="s">
        <v>19</v>
      </c>
      <c r="B14" s="9" t="s">
        <v>9</v>
      </c>
      <c r="C14" s="13">
        <v>649202955</v>
      </c>
      <c r="D14" s="13">
        <v>684446534</v>
      </c>
      <c r="E14" s="13">
        <v>667914354</v>
      </c>
      <c r="F14" s="3"/>
      <c r="G14" s="3"/>
      <c r="H14" s="3"/>
    </row>
    <row r="15" spans="1:8" ht="33.75" customHeight="1" x14ac:dyDescent="0.25">
      <c r="A15" s="4" t="s">
        <v>24</v>
      </c>
      <c r="B15" s="9" t="s">
        <v>10</v>
      </c>
      <c r="C15" s="19">
        <f>C14-C13</f>
        <v>566402802.63697529</v>
      </c>
      <c r="D15" s="19">
        <f t="shared" ref="D15:E15" si="1">D14-D13</f>
        <v>586083658.16506028</v>
      </c>
      <c r="E15" s="19">
        <f t="shared" si="1"/>
        <v>563530113.65278208</v>
      </c>
      <c r="F15" s="3"/>
      <c r="G15" s="3"/>
      <c r="H15" s="3"/>
    </row>
  </sheetData>
  <mergeCells count="2">
    <mergeCell ref="A2:E2"/>
    <mergeCell ref="A3:E3"/>
  </mergeCells>
  <pageMargins left="0.78740157480314965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Пред. объем. мун. дол. 2019-2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2018-11-06T04:49:47Z</dcterms:modified>
</cp:coreProperties>
</file>