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35"/>
  </bookViews>
  <sheets>
    <sheet name="Свед об объемах мун услуг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I20" i="1"/>
  <c r="F20" i="1"/>
  <c r="K27" i="1"/>
  <c r="H27" i="1"/>
  <c r="E27" i="1"/>
  <c r="L7" i="1" l="1"/>
  <c r="I7" i="1"/>
  <c r="F7" i="1"/>
  <c r="L13" i="1" l="1"/>
  <c r="I13" i="1"/>
  <c r="F13" i="1"/>
  <c r="L5" i="1" l="1"/>
  <c r="I5" i="1"/>
  <c r="F5" i="1"/>
</calcChain>
</file>

<file path=xl/sharedStrings.xml><?xml version="1.0" encoding="utf-8"?>
<sst xmlns="http://schemas.openxmlformats.org/spreadsheetml/2006/main" count="72" uniqueCount="53">
  <si>
    <t>Объем услуг (работ)</t>
  </si>
  <si>
    <t xml:space="preserve">Реализация основных общеобразовательных программ начального общего образования </t>
  </si>
  <si>
    <t xml:space="preserve">Реализация основных общеобразовательных программ среднего общего образования </t>
  </si>
  <si>
    <t xml:space="preserve">Реализация основных общеобразовательных программ основного общего образования </t>
  </si>
  <si>
    <t xml:space="preserve">Реализация основных общеобразовательных программ дошкольного образования </t>
  </si>
  <si>
    <t>Содержание (эксплуатация) имущества, находящегося в государственной (муниципальной) собственности</t>
  </si>
  <si>
    <t>Наименование услуги/работы</t>
  </si>
  <si>
    <t>Объем субсидий, тыс. руб.</t>
  </si>
  <si>
    <t>чел.</t>
  </si>
  <si>
    <t>Публичный показ музейных предметов, музейных коллекций</t>
  </si>
  <si>
    <t xml:space="preserve">Библиотечное, библиографическое и информационное обслуживание пользователей библиотеки </t>
  </si>
  <si>
    <t>Библиографическая обработка документов и создание каталогов</t>
  </si>
  <si>
    <t>Организация деятельности клубных формирований и формирований самодеятельного народного творчества</t>
  </si>
  <si>
    <t xml:space="preserve">Организация и проведение культурно-массовых мероприятий </t>
  </si>
  <si>
    <t xml:space="preserve">Организация и проведение официальных спортивных мероприятий </t>
  </si>
  <si>
    <t>Обеспечение участия спортивных сборных команд в официальных спортивных мероприятиях</t>
  </si>
  <si>
    <t>Организация и содержание мест захоронения</t>
  </si>
  <si>
    <t>Организация и проведение официальных физкультурных (физкультурно-оздоровительных) мероприятий</t>
  </si>
  <si>
    <t xml:space="preserve">Реализация дополнительных общеразвивающих программ </t>
  </si>
  <si>
    <t>Показатель/  единица измерения</t>
  </si>
  <si>
    <t>площадь текущего содержания кладбищ/кв. м.</t>
  </si>
  <si>
    <t>кол-во проведенных мероприятий, ед.</t>
  </si>
  <si>
    <t>шт.</t>
  </si>
  <si>
    <t>число посетителей, чел.</t>
  </si>
  <si>
    <t>количество документов, ед.</t>
  </si>
  <si>
    <t>кол-во посещений, ед.</t>
  </si>
  <si>
    <t>чел.-час.</t>
  </si>
  <si>
    <t>Организация и осуществление транспортного обслуживания должностных лиц в случаях, установленных нормативными правовыми актами Российской Федерации, субъектов Российской Федерации, органов местного самоуправления</t>
  </si>
  <si>
    <t>машино-часы работы автомобилей/ед.</t>
  </si>
  <si>
    <t>количество участников, чел.</t>
  </si>
  <si>
    <t xml:space="preserve">кол-во клубных формир-ий, ед. </t>
  </si>
  <si>
    <t>Проведение тестирования выполнения нормативов испытаний (тестов) комплекса ГТО</t>
  </si>
  <si>
    <t>Отрасли</t>
  </si>
  <si>
    <t>Жилищно-коммунальное хозяйство</t>
  </si>
  <si>
    <t>Физическая культура и спорт</t>
  </si>
  <si>
    <t>Образование и молодежная политика</t>
  </si>
  <si>
    <t>Культура</t>
  </si>
  <si>
    <t>2025 год</t>
  </si>
  <si>
    <t>количество выставок, ед.</t>
  </si>
  <si>
    <t>Реализация дополнительных общеразвивающих программ (персонифицированное финансирование)</t>
  </si>
  <si>
    <t>Реализация дополнительных предпрофессиональных программ в области искусств</t>
  </si>
  <si>
    <t>Количество обслуживаемых (эксплуатируемых) объектов, ед.</t>
  </si>
  <si>
    <t>тыс. кв. м.</t>
  </si>
  <si>
    <t>кол-во участников, чел.</t>
  </si>
  <si>
    <t>кол-во проведённых мероприятий, чел.-дн.</t>
  </si>
  <si>
    <t>кол-во проведенных мероприятий, час.</t>
  </si>
  <si>
    <t>ОБЪЁМ УСЛУГ</t>
  </si>
  <si>
    <r>
      <t>Эксплуатируемая площадь всего, в том числе зданий прилегающей территории,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тыс. кв. м.</t>
    </r>
  </si>
  <si>
    <t>2026 год</t>
  </si>
  <si>
    <t>Реализация дополнительных образовательных программ спортивной подготовки по олимпийским видам спорта</t>
  </si>
  <si>
    <t>Реализация дополнительных образовательных программ спортивной подготовки по неолимпийским видам спорта</t>
  </si>
  <si>
    <t xml:space="preserve">Сведения о планируемых на 2025 год и плановый период 2026 и 2027 годов объемах муниципальных услуг (работ) и объемах субсидий на финансовое обеспечение выполнения муниципальных заданий на оказание соответствующих муниципальных услуг (выполнение работ)                               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</si>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</sst>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2" fontId="15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78" zoomScaleNormal="78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P39" sqref="P39"/>
    </sheetView>
  </sheetViews>
  <sheetFormatPr defaultColWidth="15.85546875" defaultRowHeight="15.75" x14ac:dyDescent="0.2"/>
  <cols>
    <col min="1" max="1" width="27.42578125" style="9" customWidth="1"/>
    <col min="2" max="2" width="42.42578125" style="9" customWidth="1"/>
    <col min="3" max="3" width="17" style="10" customWidth="1"/>
    <col min="4" max="4" width="13.28515625" style="16" customWidth="1"/>
    <col min="5" max="5" width="13.7109375" style="1" customWidth="1"/>
    <col min="6" max="6" width="14.28515625" style="1" customWidth="1"/>
    <col min="7" max="7" width="13.42578125" style="1" customWidth="1"/>
    <col min="8" max="8" width="13.7109375" style="1" customWidth="1"/>
    <col min="9" max="9" width="15.28515625" style="1" customWidth="1"/>
    <col min="10" max="10" width="13.42578125" style="1" customWidth="1"/>
    <col min="11" max="11" width="13.7109375" style="1" customWidth="1"/>
    <col min="12" max="12" width="14" style="1" customWidth="1"/>
    <col min="13" max="13" width="0" style="1" hidden="1" customWidth="1"/>
    <col min="14" max="16384" width="15.85546875" style="1"/>
  </cols>
  <sheetData>
    <row r="1" spans="1:16" ht="60.75" customHeight="1" x14ac:dyDescent="0.2">
      <c r="A1" s="63" t="s">
        <v>51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s="2" customFormat="1" x14ac:dyDescent="0.2">
      <c r="A2" s="22"/>
      <c r="B2" s="22"/>
      <c r="C2" s="23"/>
      <c r="D2" s="24"/>
    </row>
    <row r="3" spans="1:16" s="25" customFormat="1" ht="18.75" customHeight="1" x14ac:dyDescent="0.2">
      <c r="A3" s="64" t="s">
        <v>32</v>
      </c>
      <c r="B3" s="64" t="s">
        <v>6</v>
      </c>
      <c r="C3" s="64" t="s">
        <v>19</v>
      </c>
      <c r="D3" s="66" t="s">
        <v>37</v>
      </c>
      <c r="E3" s="67"/>
      <c r="F3" s="68"/>
      <c r="G3" s="66" t="s">
        <v>48</v>
      </c>
      <c r="H3" s="67"/>
      <c r="I3" s="68"/>
      <c r="J3" s="66" t="s">
        <v>52</v>
      </c>
      <c r="K3" s="67"/>
      <c r="L3" s="68"/>
      <c r="M3" s="52"/>
      <c r="N3" s="52"/>
      <c r="O3" s="52"/>
      <c r="P3" s="52"/>
    </row>
    <row r="4" spans="1:16" s="25" customFormat="1" ht="33" customHeight="1" x14ac:dyDescent="0.2">
      <c r="A4" s="65"/>
      <c r="B4" s="65"/>
      <c r="C4" s="65"/>
      <c r="D4" s="26" t="s">
        <v>0</v>
      </c>
      <c r="E4" s="55" t="s">
        <v>7</v>
      </c>
      <c r="F4" s="56"/>
      <c r="G4" s="31" t="s">
        <v>0</v>
      </c>
      <c r="H4" s="55" t="s">
        <v>7</v>
      </c>
      <c r="I4" s="56"/>
      <c r="J4" s="30" t="s">
        <v>0</v>
      </c>
      <c r="K4" s="54" t="s">
        <v>7</v>
      </c>
      <c r="L4" s="54"/>
      <c r="M4" s="52"/>
      <c r="N4" s="52"/>
      <c r="O4" s="52"/>
      <c r="P4" s="52"/>
    </row>
    <row r="5" spans="1:16" ht="63" x14ac:dyDescent="0.2">
      <c r="A5" s="57" t="s">
        <v>33</v>
      </c>
      <c r="B5" s="35" t="s">
        <v>16</v>
      </c>
      <c r="C5" s="36" t="s">
        <v>20</v>
      </c>
      <c r="D5" s="37">
        <v>348748</v>
      </c>
      <c r="E5" s="29">
        <v>560</v>
      </c>
      <c r="F5" s="44">
        <f>E5+E6</f>
        <v>30321</v>
      </c>
      <c r="G5" s="29">
        <v>348748</v>
      </c>
      <c r="H5" s="29">
        <v>560</v>
      </c>
      <c r="I5" s="44">
        <f>H5+H6</f>
        <v>30791.8</v>
      </c>
      <c r="J5" s="29">
        <v>348748</v>
      </c>
      <c r="K5" s="29">
        <v>560</v>
      </c>
      <c r="L5" s="44">
        <f>K5+K6</f>
        <v>30791.8</v>
      </c>
      <c r="M5" s="19"/>
      <c r="N5" s="19"/>
      <c r="O5" s="19"/>
      <c r="P5" s="19"/>
    </row>
    <row r="6" spans="1:16" ht="109.5" customHeight="1" x14ac:dyDescent="0.2">
      <c r="A6" s="58"/>
      <c r="B6" s="35" t="s">
        <v>27</v>
      </c>
      <c r="C6" s="36" t="s">
        <v>28</v>
      </c>
      <c r="D6" s="29">
        <v>15150</v>
      </c>
      <c r="E6" s="29">
        <v>29761</v>
      </c>
      <c r="F6" s="45"/>
      <c r="G6" s="29">
        <v>15150</v>
      </c>
      <c r="H6" s="29">
        <v>30231.8</v>
      </c>
      <c r="I6" s="45"/>
      <c r="J6" s="29">
        <v>15150</v>
      </c>
      <c r="K6" s="29">
        <v>30231.8</v>
      </c>
      <c r="L6" s="45"/>
      <c r="M6" s="19"/>
      <c r="N6" s="19"/>
      <c r="O6" s="19"/>
      <c r="P6" s="19"/>
    </row>
    <row r="7" spans="1:16" s="27" customFormat="1" ht="63" x14ac:dyDescent="0.2">
      <c r="A7" s="57" t="s">
        <v>34</v>
      </c>
      <c r="B7" s="35" t="s">
        <v>49</v>
      </c>
      <c r="C7" s="36" t="s">
        <v>8</v>
      </c>
      <c r="D7" s="29">
        <v>948</v>
      </c>
      <c r="E7" s="38">
        <v>52808.89</v>
      </c>
      <c r="F7" s="50">
        <f>E7+E8+E9+E10+E11+E12</f>
        <v>138090.04</v>
      </c>
      <c r="G7" s="29">
        <v>948</v>
      </c>
      <c r="H7" s="38">
        <v>52971.83</v>
      </c>
      <c r="I7" s="50">
        <f>H7+H8+H9+H10+H11+H12</f>
        <v>138688.20000000001</v>
      </c>
      <c r="J7" s="29">
        <v>948</v>
      </c>
      <c r="K7" s="38">
        <v>52971.83</v>
      </c>
      <c r="L7" s="50">
        <f>K7+K8+K9+K10+K11+K12</f>
        <v>138688.20000000001</v>
      </c>
      <c r="M7" s="53"/>
      <c r="N7" s="5"/>
      <c r="O7" s="5"/>
      <c r="P7" s="5"/>
    </row>
    <row r="8" spans="1:16" s="27" customFormat="1" ht="63" x14ac:dyDescent="0.2">
      <c r="A8" s="58"/>
      <c r="B8" s="35" t="s">
        <v>50</v>
      </c>
      <c r="C8" s="36" t="s">
        <v>8</v>
      </c>
      <c r="D8" s="29">
        <v>430</v>
      </c>
      <c r="E8" s="38">
        <v>27669.46</v>
      </c>
      <c r="F8" s="51"/>
      <c r="G8" s="29">
        <v>430</v>
      </c>
      <c r="H8" s="38">
        <v>27736.38</v>
      </c>
      <c r="I8" s="51"/>
      <c r="J8" s="29">
        <v>430</v>
      </c>
      <c r="K8" s="38">
        <v>27736.38</v>
      </c>
      <c r="L8" s="51"/>
      <c r="M8" s="53"/>
      <c r="N8" s="5"/>
      <c r="O8" s="5"/>
      <c r="P8" s="5"/>
    </row>
    <row r="9" spans="1:16" s="27" customFormat="1" ht="31.5" x14ac:dyDescent="0.2">
      <c r="A9" s="58"/>
      <c r="B9" s="35" t="s">
        <v>14</v>
      </c>
      <c r="C9" s="36" t="s">
        <v>22</v>
      </c>
      <c r="D9" s="37">
        <v>34</v>
      </c>
      <c r="E9" s="38">
        <v>18329.560000000001</v>
      </c>
      <c r="F9" s="51"/>
      <c r="G9" s="37">
        <v>34</v>
      </c>
      <c r="H9" s="38">
        <v>18464.78</v>
      </c>
      <c r="I9" s="51"/>
      <c r="J9" s="37">
        <v>34</v>
      </c>
      <c r="K9" s="38">
        <v>18464.78</v>
      </c>
      <c r="L9" s="51"/>
      <c r="M9" s="53"/>
      <c r="N9" s="5"/>
      <c r="O9" s="5"/>
      <c r="P9" s="5"/>
    </row>
    <row r="10" spans="1:16" s="27" customFormat="1" ht="47.25" x14ac:dyDescent="0.2">
      <c r="A10" s="58"/>
      <c r="B10" s="35" t="s">
        <v>15</v>
      </c>
      <c r="C10" s="36" t="s">
        <v>22</v>
      </c>
      <c r="D10" s="37">
        <v>18</v>
      </c>
      <c r="E10" s="38">
        <v>8159.67</v>
      </c>
      <c r="F10" s="51"/>
      <c r="G10" s="37">
        <v>18</v>
      </c>
      <c r="H10" s="38">
        <v>8215.5</v>
      </c>
      <c r="I10" s="51"/>
      <c r="J10" s="37">
        <v>18</v>
      </c>
      <c r="K10" s="38">
        <v>8215.5</v>
      </c>
      <c r="L10" s="51"/>
      <c r="M10" s="53"/>
      <c r="N10" s="5"/>
      <c r="O10" s="5"/>
      <c r="P10" s="5"/>
    </row>
    <row r="11" spans="1:16" s="27" customFormat="1" ht="63" x14ac:dyDescent="0.2">
      <c r="A11" s="58"/>
      <c r="B11" s="35" t="s">
        <v>17</v>
      </c>
      <c r="C11" s="36" t="s">
        <v>22</v>
      </c>
      <c r="D11" s="37">
        <v>83</v>
      </c>
      <c r="E11" s="38">
        <v>28411.49</v>
      </c>
      <c r="F11" s="51"/>
      <c r="G11" s="37">
        <v>83</v>
      </c>
      <c r="H11" s="38">
        <v>28570.82</v>
      </c>
      <c r="I11" s="51"/>
      <c r="J11" s="37">
        <v>83</v>
      </c>
      <c r="K11" s="38">
        <v>28570.82</v>
      </c>
      <c r="L11" s="51"/>
      <c r="M11" s="53"/>
      <c r="N11" s="5"/>
      <c r="O11" s="5"/>
      <c r="P11" s="5"/>
    </row>
    <row r="12" spans="1:16" s="27" customFormat="1" ht="47.25" x14ac:dyDescent="0.2">
      <c r="A12" s="58"/>
      <c r="B12" s="35" t="s">
        <v>31</v>
      </c>
      <c r="C12" s="36" t="s">
        <v>22</v>
      </c>
      <c r="D12" s="37">
        <v>6</v>
      </c>
      <c r="E12" s="38">
        <v>2710.97</v>
      </c>
      <c r="F12" s="51"/>
      <c r="G12" s="37">
        <v>6</v>
      </c>
      <c r="H12" s="38">
        <v>2728.89</v>
      </c>
      <c r="I12" s="51"/>
      <c r="J12" s="37">
        <v>6</v>
      </c>
      <c r="K12" s="38">
        <v>2728.89</v>
      </c>
      <c r="L12" s="51"/>
      <c r="M12" s="53"/>
      <c r="N12" s="5"/>
      <c r="O12" s="5"/>
      <c r="P12" s="5"/>
    </row>
    <row r="13" spans="1:16" s="25" customFormat="1" ht="40.5" customHeight="1" x14ac:dyDescent="0.2">
      <c r="A13" s="57" t="s">
        <v>35</v>
      </c>
      <c r="B13" s="17" t="s">
        <v>4</v>
      </c>
      <c r="C13" s="18" t="s">
        <v>8</v>
      </c>
      <c r="D13" s="39">
        <v>2800</v>
      </c>
      <c r="E13" s="29">
        <v>382603.38099999999</v>
      </c>
      <c r="F13" s="44">
        <f>E13+E14+E15+E16+E17+E19+E18</f>
        <v>1025981.5379999999</v>
      </c>
      <c r="G13" s="39">
        <v>2800</v>
      </c>
      <c r="H13" s="29">
        <v>402321.52500000002</v>
      </c>
      <c r="I13" s="44">
        <f>H13+H14+H15+H16+H17+H19+H18</f>
        <v>1080482.1950000001</v>
      </c>
      <c r="J13" s="39">
        <v>2800</v>
      </c>
      <c r="K13" s="29">
        <v>422202.77399999998</v>
      </c>
      <c r="L13" s="44">
        <f>K13+K14+K15+K16+K17+K19+K18</f>
        <v>1135419.4949999999</v>
      </c>
      <c r="M13" s="3"/>
      <c r="N13" s="3"/>
      <c r="O13" s="3"/>
      <c r="P13" s="3"/>
    </row>
    <row r="14" spans="1:16" s="25" customFormat="1" ht="36.75" customHeight="1" x14ac:dyDescent="0.2">
      <c r="A14" s="58"/>
      <c r="B14" s="34" t="s">
        <v>1</v>
      </c>
      <c r="C14" s="33" t="s">
        <v>8</v>
      </c>
      <c r="D14" s="29">
        <v>3300</v>
      </c>
      <c r="E14" s="39">
        <v>243952.94500000001</v>
      </c>
      <c r="F14" s="45"/>
      <c r="G14" s="29">
        <v>3300</v>
      </c>
      <c r="H14" s="39">
        <v>257664.28899999999</v>
      </c>
      <c r="I14" s="45"/>
      <c r="J14" s="29">
        <v>3300</v>
      </c>
      <c r="K14" s="39">
        <v>271488.64299999998</v>
      </c>
      <c r="L14" s="45"/>
      <c r="M14" s="3"/>
      <c r="N14" s="20"/>
      <c r="O14" s="3"/>
      <c r="P14" s="3"/>
    </row>
    <row r="15" spans="1:16" s="25" customFormat="1" ht="39.75" customHeight="1" x14ac:dyDescent="0.2">
      <c r="A15" s="58"/>
      <c r="B15" s="17" t="s">
        <v>3</v>
      </c>
      <c r="C15" s="33" t="s">
        <v>8</v>
      </c>
      <c r="D15" s="29">
        <v>4156</v>
      </c>
      <c r="E15" s="39">
        <v>309403.73599999998</v>
      </c>
      <c r="F15" s="45"/>
      <c r="G15" s="29">
        <v>4156</v>
      </c>
      <c r="H15" s="39">
        <v>326793.73300000001</v>
      </c>
      <c r="I15" s="45"/>
      <c r="J15" s="29">
        <v>4156</v>
      </c>
      <c r="K15" s="39">
        <v>344327.06</v>
      </c>
      <c r="L15" s="45"/>
      <c r="M15" s="21" t="s">
        <v>46</v>
      </c>
      <c r="N15" s="3"/>
      <c r="O15" s="3"/>
      <c r="P15" s="3"/>
    </row>
    <row r="16" spans="1:16" s="25" customFormat="1" ht="40.5" customHeight="1" x14ac:dyDescent="0.2">
      <c r="A16" s="58"/>
      <c r="B16" s="17" t="s">
        <v>2</v>
      </c>
      <c r="C16" s="33" t="s">
        <v>8</v>
      </c>
      <c r="D16" s="29">
        <v>527</v>
      </c>
      <c r="E16" s="39">
        <v>41650.502999999997</v>
      </c>
      <c r="F16" s="45"/>
      <c r="G16" s="29">
        <v>527</v>
      </c>
      <c r="H16" s="39">
        <v>43991.464</v>
      </c>
      <c r="I16" s="45"/>
      <c r="J16" s="29">
        <v>527</v>
      </c>
      <c r="K16" s="39">
        <v>46351.72</v>
      </c>
      <c r="L16" s="45"/>
      <c r="M16" s="3"/>
      <c r="N16" s="3"/>
      <c r="O16" s="3"/>
      <c r="P16" s="3"/>
    </row>
    <row r="17" spans="1:16" s="25" customFormat="1" ht="31.5" x14ac:dyDescent="0.2">
      <c r="A17" s="58"/>
      <c r="B17" s="17" t="s">
        <v>18</v>
      </c>
      <c r="C17" s="33" t="s">
        <v>26</v>
      </c>
      <c r="D17" s="37">
        <v>220320</v>
      </c>
      <c r="E17" s="42">
        <v>43258.972999999998</v>
      </c>
      <c r="F17" s="45"/>
      <c r="G17" s="37">
        <v>220320</v>
      </c>
      <c r="H17" s="42">
        <v>44599.184000000001</v>
      </c>
      <c r="I17" s="45"/>
      <c r="J17" s="37">
        <v>220320</v>
      </c>
      <c r="K17" s="42">
        <v>45937.298000000003</v>
      </c>
      <c r="L17" s="45"/>
      <c r="M17" s="4"/>
      <c r="N17" s="3"/>
      <c r="O17" s="3"/>
      <c r="P17" s="3"/>
    </row>
    <row r="18" spans="1:16" s="25" customFormat="1" ht="63" x14ac:dyDescent="0.2">
      <c r="A18" s="58"/>
      <c r="B18" s="17" t="s">
        <v>39</v>
      </c>
      <c r="C18" s="33" t="s">
        <v>26</v>
      </c>
      <c r="D18" s="37">
        <v>10008</v>
      </c>
      <c r="E18" s="43"/>
      <c r="F18" s="45"/>
      <c r="G18" s="37">
        <v>10008</v>
      </c>
      <c r="H18" s="43"/>
      <c r="I18" s="45"/>
      <c r="J18" s="37">
        <v>10008</v>
      </c>
      <c r="K18" s="43"/>
      <c r="L18" s="45"/>
      <c r="M18" s="4"/>
      <c r="N18" s="3"/>
      <c r="O18" s="3"/>
      <c r="P18" s="3"/>
    </row>
    <row r="19" spans="1:16" s="25" customFormat="1" ht="47.25" x14ac:dyDescent="0.2">
      <c r="A19" s="59"/>
      <c r="B19" s="17" t="s">
        <v>5</v>
      </c>
      <c r="C19" s="36" t="s">
        <v>42</v>
      </c>
      <c r="D19" s="29">
        <v>347.71800000000002</v>
      </c>
      <c r="E19" s="40">
        <v>5112</v>
      </c>
      <c r="F19" s="46"/>
      <c r="G19" s="29">
        <v>347.71800000000002</v>
      </c>
      <c r="H19" s="40">
        <v>5112</v>
      </c>
      <c r="I19" s="46"/>
      <c r="J19" s="29">
        <v>347.71800000000002</v>
      </c>
      <c r="K19" s="40">
        <v>5112</v>
      </c>
      <c r="L19" s="46"/>
      <c r="M19" s="3"/>
      <c r="N19" s="3"/>
      <c r="O19" s="3"/>
      <c r="P19" s="3"/>
    </row>
    <row r="20" spans="1:16" s="25" customFormat="1" ht="47.25" x14ac:dyDescent="0.2">
      <c r="A20" s="57" t="s">
        <v>36</v>
      </c>
      <c r="B20" s="60" t="s">
        <v>9</v>
      </c>
      <c r="C20" s="32" t="s">
        <v>23</v>
      </c>
      <c r="D20" s="41">
        <v>45683</v>
      </c>
      <c r="E20" s="47">
        <v>8523.23</v>
      </c>
      <c r="F20" s="44">
        <f>E20+E22+E23+E24+E25+E26+E27+E29+E33</f>
        <v>118622.68999999999</v>
      </c>
      <c r="G20" s="41">
        <v>45683</v>
      </c>
      <c r="H20" s="47">
        <v>8523.23</v>
      </c>
      <c r="I20" s="44">
        <f>H20+H22+H23+H24+H25+H26+H27+H29+H33</f>
        <v>118566.36</v>
      </c>
      <c r="J20" s="41">
        <v>45683</v>
      </c>
      <c r="K20" s="47">
        <v>8523.23</v>
      </c>
      <c r="L20" s="44">
        <f>K20+K22+K23+K24+K25+K26+K27+K29+K33</f>
        <v>118426.37999999999</v>
      </c>
      <c r="M20" s="3"/>
      <c r="N20" s="3"/>
      <c r="O20" s="3"/>
      <c r="P20" s="3"/>
    </row>
    <row r="21" spans="1:16" ht="31.5" x14ac:dyDescent="0.2">
      <c r="A21" s="58"/>
      <c r="B21" s="61"/>
      <c r="C21" s="32" t="s">
        <v>38</v>
      </c>
      <c r="D21" s="41">
        <v>50</v>
      </c>
      <c r="E21" s="48"/>
      <c r="F21" s="45"/>
      <c r="G21" s="41">
        <v>50</v>
      </c>
      <c r="H21" s="48"/>
      <c r="I21" s="45"/>
      <c r="J21" s="41">
        <v>50</v>
      </c>
      <c r="K21" s="48"/>
      <c r="L21" s="45"/>
      <c r="M21" s="6"/>
      <c r="N21" s="6"/>
      <c r="O21" s="6"/>
      <c r="P21" s="6"/>
    </row>
    <row r="22" spans="1:16" s="28" customFormat="1" ht="47.25" x14ac:dyDescent="0.2">
      <c r="A22" s="58"/>
      <c r="B22" s="17" t="s">
        <v>10</v>
      </c>
      <c r="C22" s="32" t="s">
        <v>25</v>
      </c>
      <c r="D22" s="29">
        <v>57989</v>
      </c>
      <c r="E22" s="39">
        <v>11359.72</v>
      </c>
      <c r="F22" s="45"/>
      <c r="G22" s="29">
        <v>57967</v>
      </c>
      <c r="H22" s="39">
        <v>11359.72</v>
      </c>
      <c r="I22" s="45"/>
      <c r="J22" s="29">
        <v>57973</v>
      </c>
      <c r="K22" s="39">
        <v>11359.72</v>
      </c>
      <c r="L22" s="45"/>
      <c r="M22" s="7"/>
      <c r="N22" s="7"/>
      <c r="O22" s="7"/>
      <c r="P22" s="7"/>
    </row>
    <row r="23" spans="1:16" ht="31.5" x14ac:dyDescent="0.2">
      <c r="A23" s="58"/>
      <c r="B23" s="17" t="s">
        <v>11</v>
      </c>
      <c r="C23" s="18" t="s">
        <v>24</v>
      </c>
      <c r="D23" s="29">
        <v>1900</v>
      </c>
      <c r="E23" s="39">
        <v>725.09</v>
      </c>
      <c r="F23" s="45"/>
      <c r="G23" s="29">
        <v>1900</v>
      </c>
      <c r="H23" s="39">
        <v>725.09</v>
      </c>
      <c r="I23" s="45"/>
      <c r="J23" s="29">
        <v>1900</v>
      </c>
      <c r="K23" s="39">
        <v>725.09</v>
      </c>
      <c r="L23" s="45"/>
      <c r="M23" s="6"/>
      <c r="N23" s="6"/>
      <c r="O23" s="6"/>
      <c r="P23" s="6"/>
    </row>
    <row r="24" spans="1:16" ht="50.25" customHeight="1" x14ac:dyDescent="0.2">
      <c r="A24" s="58"/>
      <c r="B24" s="17" t="s">
        <v>39</v>
      </c>
      <c r="C24" s="18" t="s">
        <v>26</v>
      </c>
      <c r="D24" s="29">
        <v>19008</v>
      </c>
      <c r="E24" s="39">
        <v>2073.77</v>
      </c>
      <c r="F24" s="45"/>
      <c r="G24" s="29">
        <v>19008</v>
      </c>
      <c r="H24" s="39">
        <v>2208.5700000000002</v>
      </c>
      <c r="I24" s="45"/>
      <c r="J24" s="29">
        <v>19008</v>
      </c>
      <c r="K24" s="39">
        <v>2348.5500000000002</v>
      </c>
      <c r="L24" s="45"/>
      <c r="M24" s="8"/>
      <c r="N24" s="6"/>
      <c r="O24" s="6"/>
      <c r="P24" s="6"/>
    </row>
    <row r="25" spans="1:16" ht="31.5" x14ac:dyDescent="0.2">
      <c r="A25" s="58"/>
      <c r="B25" s="17" t="s">
        <v>18</v>
      </c>
      <c r="C25" s="18" t="s">
        <v>26</v>
      </c>
      <c r="D25" s="29">
        <v>26070</v>
      </c>
      <c r="E25" s="39">
        <v>12294.31</v>
      </c>
      <c r="F25" s="45"/>
      <c r="G25" s="29">
        <v>26070</v>
      </c>
      <c r="H25" s="39">
        <v>12315.5</v>
      </c>
      <c r="I25" s="45"/>
      <c r="J25" s="29">
        <v>26070</v>
      </c>
      <c r="K25" s="39">
        <v>12315.5</v>
      </c>
      <c r="L25" s="45"/>
      <c r="M25" s="8"/>
      <c r="N25" s="6"/>
      <c r="O25" s="6"/>
      <c r="P25" s="6"/>
    </row>
    <row r="26" spans="1:16" ht="47.25" x14ac:dyDescent="0.2">
      <c r="A26" s="58"/>
      <c r="B26" s="17" t="s">
        <v>40</v>
      </c>
      <c r="C26" s="33" t="s">
        <v>26</v>
      </c>
      <c r="D26" s="29">
        <v>90869.5</v>
      </c>
      <c r="E26" s="39">
        <v>33240.18</v>
      </c>
      <c r="F26" s="45"/>
      <c r="G26" s="29">
        <v>90869.5</v>
      </c>
      <c r="H26" s="39">
        <v>33297.46</v>
      </c>
      <c r="I26" s="45"/>
      <c r="J26" s="29">
        <v>90869.5</v>
      </c>
      <c r="K26" s="39">
        <v>33297.46</v>
      </c>
      <c r="L26" s="45"/>
      <c r="M26" s="6"/>
      <c r="N26" s="6"/>
      <c r="O26" s="6"/>
      <c r="P26" s="6"/>
    </row>
    <row r="27" spans="1:16" ht="31.5" x14ac:dyDescent="0.2">
      <c r="A27" s="58"/>
      <c r="B27" s="60" t="s">
        <v>12</v>
      </c>
      <c r="C27" s="18" t="s">
        <v>30</v>
      </c>
      <c r="D27" s="29">
        <v>36</v>
      </c>
      <c r="E27" s="47">
        <f>14365.97+5698.16</f>
        <v>20064.129999999997</v>
      </c>
      <c r="F27" s="45"/>
      <c r="G27" s="29">
        <v>36</v>
      </c>
      <c r="H27" s="47">
        <f>14317.38+5682.03</f>
        <v>19999.41</v>
      </c>
      <c r="I27" s="45"/>
      <c r="J27" s="29">
        <v>36</v>
      </c>
      <c r="K27" s="47">
        <f>14266.92+5665.28</f>
        <v>19932.2</v>
      </c>
      <c r="L27" s="45"/>
      <c r="M27" s="6"/>
      <c r="N27" s="6"/>
      <c r="O27" s="6"/>
      <c r="P27" s="6"/>
    </row>
    <row r="28" spans="1:16" ht="36.75" customHeight="1" x14ac:dyDescent="0.2">
      <c r="A28" s="58"/>
      <c r="B28" s="61"/>
      <c r="C28" s="18" t="s">
        <v>29</v>
      </c>
      <c r="D28" s="29">
        <v>895</v>
      </c>
      <c r="E28" s="48"/>
      <c r="F28" s="45"/>
      <c r="G28" s="29">
        <v>895</v>
      </c>
      <c r="H28" s="48"/>
      <c r="I28" s="45"/>
      <c r="J28" s="29">
        <v>895</v>
      </c>
      <c r="K28" s="48"/>
      <c r="L28" s="45"/>
      <c r="M28" s="6"/>
      <c r="N28" s="6"/>
      <c r="O28" s="6"/>
      <c r="P28" s="6"/>
    </row>
    <row r="29" spans="1:16" ht="63" x14ac:dyDescent="0.2">
      <c r="A29" s="58"/>
      <c r="B29" s="60" t="s">
        <v>13</v>
      </c>
      <c r="C29" s="18" t="s">
        <v>21</v>
      </c>
      <c r="D29" s="29">
        <v>174</v>
      </c>
      <c r="E29" s="49">
        <v>19064.03</v>
      </c>
      <c r="F29" s="45"/>
      <c r="G29" s="29">
        <v>174</v>
      </c>
      <c r="H29" s="49">
        <v>18859.150000000001</v>
      </c>
      <c r="I29" s="45"/>
      <c r="J29" s="29">
        <v>174</v>
      </c>
      <c r="K29" s="49">
        <v>18646.400000000001</v>
      </c>
      <c r="L29" s="45"/>
      <c r="M29" s="6"/>
      <c r="N29" s="6"/>
      <c r="O29" s="6"/>
      <c r="P29" s="6"/>
    </row>
    <row r="30" spans="1:16" ht="47.25" x14ac:dyDescent="0.2">
      <c r="A30" s="58"/>
      <c r="B30" s="62"/>
      <c r="C30" s="12" t="s">
        <v>43</v>
      </c>
      <c r="D30" s="29">
        <v>2899</v>
      </c>
      <c r="E30" s="49"/>
      <c r="F30" s="45"/>
      <c r="G30" s="29">
        <v>2899</v>
      </c>
      <c r="H30" s="49"/>
      <c r="I30" s="45"/>
      <c r="J30" s="29">
        <v>2899</v>
      </c>
      <c r="K30" s="49"/>
      <c r="L30" s="45"/>
      <c r="M30" s="6"/>
      <c r="N30" s="6"/>
      <c r="O30" s="6"/>
      <c r="P30" s="6"/>
    </row>
    <row r="31" spans="1:16" ht="63" x14ac:dyDescent="0.2">
      <c r="A31" s="58"/>
      <c r="B31" s="62"/>
      <c r="C31" s="18" t="s">
        <v>44</v>
      </c>
      <c r="D31" s="29">
        <v>3425</v>
      </c>
      <c r="E31" s="49"/>
      <c r="F31" s="45"/>
      <c r="G31" s="29">
        <v>3425</v>
      </c>
      <c r="H31" s="49"/>
      <c r="I31" s="45"/>
      <c r="J31" s="29">
        <v>3425</v>
      </c>
      <c r="K31" s="49"/>
      <c r="L31" s="45"/>
      <c r="M31" s="6"/>
      <c r="N31" s="6"/>
      <c r="O31" s="6"/>
      <c r="P31" s="6"/>
    </row>
    <row r="32" spans="1:16" ht="63" x14ac:dyDescent="0.2">
      <c r="A32" s="58"/>
      <c r="B32" s="61"/>
      <c r="C32" s="18" t="s">
        <v>45</v>
      </c>
      <c r="D32" s="29">
        <v>487</v>
      </c>
      <c r="E32" s="49"/>
      <c r="F32" s="45"/>
      <c r="G32" s="29">
        <v>688</v>
      </c>
      <c r="H32" s="49"/>
      <c r="I32" s="45"/>
      <c r="J32" s="29">
        <v>688</v>
      </c>
      <c r="K32" s="49"/>
      <c r="L32" s="45"/>
      <c r="M32" s="6"/>
      <c r="N32" s="6"/>
      <c r="O32" s="6"/>
      <c r="P32" s="6"/>
    </row>
    <row r="33" spans="1:16" ht="110.25" x14ac:dyDescent="0.2">
      <c r="A33" s="58"/>
      <c r="B33" s="60" t="s">
        <v>5</v>
      </c>
      <c r="C33" s="18" t="s">
        <v>47</v>
      </c>
      <c r="D33" s="29">
        <v>145.01</v>
      </c>
      <c r="E33" s="47">
        <v>11278.23</v>
      </c>
      <c r="F33" s="45"/>
      <c r="G33" s="29">
        <v>145.00700000000001</v>
      </c>
      <c r="H33" s="47">
        <v>11278.23</v>
      </c>
      <c r="I33" s="45"/>
      <c r="J33" s="29">
        <v>145.00700000000001</v>
      </c>
      <c r="K33" s="47">
        <v>11278.23</v>
      </c>
      <c r="L33" s="45"/>
      <c r="M33" s="6"/>
      <c r="N33" s="6"/>
      <c r="O33" s="6"/>
      <c r="P33" s="6"/>
    </row>
    <row r="34" spans="1:16" ht="84.75" customHeight="1" x14ac:dyDescent="0.2">
      <c r="A34" s="59"/>
      <c r="B34" s="61"/>
      <c r="C34" s="18" t="s">
        <v>41</v>
      </c>
      <c r="D34" s="29">
        <v>22</v>
      </c>
      <c r="E34" s="48"/>
      <c r="F34" s="46"/>
      <c r="G34" s="29">
        <v>22</v>
      </c>
      <c r="H34" s="48"/>
      <c r="I34" s="46"/>
      <c r="J34" s="29">
        <v>22</v>
      </c>
      <c r="K34" s="48"/>
      <c r="L34" s="46"/>
      <c r="M34" s="6"/>
      <c r="N34" s="6"/>
      <c r="O34" s="6"/>
      <c r="P34" s="6"/>
    </row>
    <row r="35" spans="1:16" x14ac:dyDescent="0.2">
      <c r="A35" s="13"/>
      <c r="B35" s="11"/>
      <c r="C35" s="12"/>
      <c r="D35" s="15"/>
      <c r="E35" s="13"/>
      <c r="F35" s="11"/>
      <c r="G35" s="11"/>
      <c r="H35" s="11"/>
      <c r="I35" s="11"/>
      <c r="J35" s="11"/>
      <c r="K35" s="11"/>
      <c r="L35" s="11"/>
    </row>
    <row r="36" spans="1:16" x14ac:dyDescent="0.2">
      <c r="A36" s="13"/>
      <c r="B36" s="13"/>
      <c r="C36" s="12"/>
      <c r="D36" s="15"/>
      <c r="E36" s="13"/>
      <c r="F36" s="14"/>
      <c r="G36" s="13"/>
      <c r="H36" s="13"/>
      <c r="I36" s="14"/>
      <c r="J36" s="13"/>
      <c r="K36" s="13"/>
      <c r="L36" s="14"/>
    </row>
  </sheetData>
  <mergeCells count="50">
    <mergeCell ref="A1:L1"/>
    <mergeCell ref="A13:A19"/>
    <mergeCell ref="B3:B4"/>
    <mergeCell ref="I5:I6"/>
    <mergeCell ref="L5:L6"/>
    <mergeCell ref="L7:L12"/>
    <mergeCell ref="L13:L19"/>
    <mergeCell ref="G3:I3"/>
    <mergeCell ref="J3:L3"/>
    <mergeCell ref="A3:A4"/>
    <mergeCell ref="C3:C4"/>
    <mergeCell ref="A5:A6"/>
    <mergeCell ref="F5:F6"/>
    <mergeCell ref="A7:A12"/>
    <mergeCell ref="D3:F3"/>
    <mergeCell ref="E4:F4"/>
    <mergeCell ref="A20:A34"/>
    <mergeCell ref="F20:F34"/>
    <mergeCell ref="E20:E21"/>
    <mergeCell ref="B33:B34"/>
    <mergeCell ref="E33:E34"/>
    <mergeCell ref="B29:B32"/>
    <mergeCell ref="B27:B28"/>
    <mergeCell ref="E29:E32"/>
    <mergeCell ref="E27:E28"/>
    <mergeCell ref="B20:B21"/>
    <mergeCell ref="F7:F12"/>
    <mergeCell ref="F13:F19"/>
    <mergeCell ref="M3:P3"/>
    <mergeCell ref="M4:N4"/>
    <mergeCell ref="O4:P4"/>
    <mergeCell ref="M9:M12"/>
    <mergeCell ref="I7:I12"/>
    <mergeCell ref="M7:M8"/>
    <mergeCell ref="I13:I19"/>
    <mergeCell ref="K4:L4"/>
    <mergeCell ref="H4:I4"/>
    <mergeCell ref="E17:E18"/>
    <mergeCell ref="H17:H18"/>
    <mergeCell ref="K17:K18"/>
    <mergeCell ref="L20:L34"/>
    <mergeCell ref="H20:H21"/>
    <mergeCell ref="K20:K21"/>
    <mergeCell ref="H29:H32"/>
    <mergeCell ref="K29:K32"/>
    <mergeCell ref="H27:H28"/>
    <mergeCell ref="K27:K28"/>
    <mergeCell ref="I20:I34"/>
    <mergeCell ref="H33:H34"/>
    <mergeCell ref="K33:K34"/>
  </mergeCells>
  <printOptions horizontalCentered="1"/>
  <pageMargins left="0.39370078740157483" right="0.39370078740157483" top="0.59055118110236227" bottom="0.19685039370078741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 об объемах мун услуг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2022-10-25T05:08:10Z</cp:lastPrinted>
  <dcterms:created xsi:type="dcterms:W3CDTF">2017-07-26T04:34:20Z</dcterms:created>
  <dcterms:modified xsi:type="dcterms:W3CDTF">2024-11-14T01:48:40Z</dcterms:modified>
</cp:coreProperties>
</file>